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Foaie1" sheetId="1" r:id="rId1"/>
    <sheet name="Foaie2" sheetId="2" r:id="rId2"/>
  </sheets>
  <definedNames>
    <definedName name="_xlnm.Print_Area" localSheetId="1">Foaie2!$A$1:$G$59</definedName>
  </definedNames>
  <calcPr calcId="152511"/>
</workbook>
</file>

<file path=xl/calcChain.xml><?xml version="1.0" encoding="utf-8"?>
<calcChain xmlns="http://schemas.openxmlformats.org/spreadsheetml/2006/main">
  <c r="K8" i="1" l="1"/>
  <c r="O8" i="1" s="1"/>
  <c r="M8" i="1"/>
  <c r="Q8" i="1" s="1"/>
  <c r="L9" i="1"/>
  <c r="P9" i="1" s="1"/>
  <c r="N9" i="1"/>
  <c r="R9" i="1" s="1"/>
  <c r="L11" i="1"/>
  <c r="P11" i="1" s="1"/>
  <c r="N11" i="1"/>
  <c r="R11" i="1" s="1"/>
  <c r="L13" i="1"/>
  <c r="P13" i="1" s="1"/>
  <c r="N13" i="1"/>
  <c r="R13" i="1" s="1"/>
  <c r="L15" i="1"/>
  <c r="P15" i="1" s="1"/>
  <c r="N15" i="1"/>
  <c r="R15" i="1" s="1"/>
  <c r="L17" i="1"/>
  <c r="P17" i="1" s="1"/>
  <c r="N17" i="1"/>
  <c r="R17" i="1" s="1"/>
  <c r="L20" i="1"/>
  <c r="P20" i="1" s="1"/>
  <c r="N20" i="1"/>
  <c r="R20" i="1" s="1"/>
  <c r="L23" i="1"/>
  <c r="P23" i="1" s="1"/>
  <c r="N23" i="1"/>
  <c r="R23" i="1" s="1"/>
  <c r="L25" i="1"/>
  <c r="P25" i="1" s="1"/>
  <c r="N25" i="1"/>
  <c r="R25" i="1" s="1"/>
  <c r="L28" i="1"/>
  <c r="P28" i="1" s="1"/>
  <c r="N28" i="1"/>
  <c r="R28" i="1" s="1"/>
  <c r="L31" i="1"/>
  <c r="P31" i="1" s="1"/>
  <c r="N31" i="1"/>
  <c r="R31" i="1" s="1"/>
  <c r="L33" i="1"/>
  <c r="P33" i="1" s="1"/>
  <c r="N33" i="1"/>
  <c r="R33" i="1" s="1"/>
  <c r="L36" i="1"/>
  <c r="P36" i="1" s="1"/>
  <c r="N36" i="1"/>
  <c r="R36" i="1" s="1"/>
  <c r="L38" i="1"/>
  <c r="P38" i="1" s="1"/>
  <c r="N38" i="1"/>
  <c r="R38" i="1" s="1"/>
  <c r="M41" i="1"/>
  <c r="Q41" i="1" s="1"/>
  <c r="K42" i="1"/>
  <c r="O42" i="1" s="1"/>
  <c r="M44" i="1"/>
  <c r="Q44" i="1" s="1"/>
  <c r="K6" i="1"/>
  <c r="O6" i="1" s="1"/>
  <c r="J7" i="1"/>
  <c r="N7" i="1" s="1"/>
  <c r="R7" i="1" s="1"/>
  <c r="J8" i="1"/>
  <c r="N8" i="1" s="1"/>
  <c r="R8" i="1" s="1"/>
  <c r="J9" i="1"/>
  <c r="J10" i="1"/>
  <c r="N10" i="1" s="1"/>
  <c r="R10" i="1" s="1"/>
  <c r="J11" i="1"/>
  <c r="J12" i="1"/>
  <c r="N12" i="1" s="1"/>
  <c r="R12" i="1" s="1"/>
  <c r="J13" i="1"/>
  <c r="J14" i="1"/>
  <c r="N14" i="1" s="1"/>
  <c r="R14" i="1" s="1"/>
  <c r="J15" i="1"/>
  <c r="J16" i="1"/>
  <c r="N16" i="1" s="1"/>
  <c r="R16" i="1" s="1"/>
  <c r="J17" i="1"/>
  <c r="J19" i="1"/>
  <c r="N19" i="1" s="1"/>
  <c r="R19" i="1" s="1"/>
  <c r="J20" i="1"/>
  <c r="J22" i="1"/>
  <c r="N22" i="1" s="1"/>
  <c r="R22" i="1" s="1"/>
  <c r="J23" i="1"/>
  <c r="J24" i="1"/>
  <c r="N24" i="1" s="1"/>
  <c r="R24" i="1" s="1"/>
  <c r="J25" i="1"/>
  <c r="J26" i="1"/>
  <c r="N26" i="1" s="1"/>
  <c r="R26" i="1" s="1"/>
  <c r="J28" i="1"/>
  <c r="J30" i="1"/>
  <c r="N30" i="1" s="1"/>
  <c r="R30" i="1" s="1"/>
  <c r="J31" i="1"/>
  <c r="J32" i="1"/>
  <c r="N32" i="1" s="1"/>
  <c r="R32" i="1" s="1"/>
  <c r="J33" i="1"/>
  <c r="J34" i="1"/>
  <c r="N34" i="1" s="1"/>
  <c r="R34" i="1" s="1"/>
  <c r="J36" i="1"/>
  <c r="J37" i="1"/>
  <c r="N37" i="1" s="1"/>
  <c r="R37" i="1" s="1"/>
  <c r="J38" i="1"/>
  <c r="J39" i="1"/>
  <c r="N39" i="1" s="1"/>
  <c r="R39" i="1" s="1"/>
  <c r="J40" i="1"/>
  <c r="N40" i="1" s="1"/>
  <c r="R40" i="1" s="1"/>
  <c r="J41" i="1"/>
  <c r="N41" i="1" s="1"/>
  <c r="R41" i="1" s="1"/>
  <c r="J42" i="1"/>
  <c r="N42" i="1" s="1"/>
  <c r="R42" i="1" s="1"/>
  <c r="J44" i="1"/>
  <c r="N44" i="1" s="1"/>
  <c r="R44" i="1" s="1"/>
  <c r="J6" i="1"/>
  <c r="N6" i="1" s="1"/>
  <c r="R6" i="1" s="1"/>
  <c r="I7" i="1"/>
  <c r="M7" i="1" s="1"/>
  <c r="Q7" i="1" s="1"/>
  <c r="I8" i="1"/>
  <c r="I9" i="1"/>
  <c r="M9" i="1" s="1"/>
  <c r="Q9" i="1" s="1"/>
  <c r="I10" i="1"/>
  <c r="M10" i="1" s="1"/>
  <c r="Q10" i="1" s="1"/>
  <c r="I11" i="1"/>
  <c r="M11" i="1" s="1"/>
  <c r="Q11" i="1" s="1"/>
  <c r="I12" i="1"/>
  <c r="M12" i="1" s="1"/>
  <c r="Q12" i="1" s="1"/>
  <c r="I13" i="1"/>
  <c r="M13" i="1" s="1"/>
  <c r="Q13" i="1" s="1"/>
  <c r="I14" i="1"/>
  <c r="M14" i="1" s="1"/>
  <c r="Q14" i="1" s="1"/>
  <c r="I15" i="1"/>
  <c r="M15" i="1" s="1"/>
  <c r="Q15" i="1" s="1"/>
  <c r="I16" i="1"/>
  <c r="M16" i="1" s="1"/>
  <c r="Q16" i="1" s="1"/>
  <c r="I17" i="1"/>
  <c r="M17" i="1" s="1"/>
  <c r="Q17" i="1" s="1"/>
  <c r="I19" i="1"/>
  <c r="M19" i="1" s="1"/>
  <c r="Q19" i="1" s="1"/>
  <c r="I20" i="1"/>
  <c r="M20" i="1" s="1"/>
  <c r="Q20" i="1" s="1"/>
  <c r="I22" i="1"/>
  <c r="M22" i="1" s="1"/>
  <c r="Q22" i="1" s="1"/>
  <c r="I23" i="1"/>
  <c r="M23" i="1" s="1"/>
  <c r="Q23" i="1" s="1"/>
  <c r="I24" i="1"/>
  <c r="M24" i="1" s="1"/>
  <c r="Q24" i="1" s="1"/>
  <c r="I25" i="1"/>
  <c r="M25" i="1" s="1"/>
  <c r="Q25" i="1" s="1"/>
  <c r="I26" i="1"/>
  <c r="M26" i="1" s="1"/>
  <c r="Q26" i="1" s="1"/>
  <c r="I28" i="1"/>
  <c r="M28" i="1" s="1"/>
  <c r="Q28" i="1" s="1"/>
  <c r="I30" i="1"/>
  <c r="M30" i="1" s="1"/>
  <c r="Q30" i="1" s="1"/>
  <c r="I31" i="1"/>
  <c r="M31" i="1" s="1"/>
  <c r="Q31" i="1" s="1"/>
  <c r="I32" i="1"/>
  <c r="M32" i="1" s="1"/>
  <c r="Q32" i="1" s="1"/>
  <c r="I33" i="1"/>
  <c r="M33" i="1" s="1"/>
  <c r="Q33" i="1" s="1"/>
  <c r="I34" i="1"/>
  <c r="M34" i="1" s="1"/>
  <c r="Q34" i="1" s="1"/>
  <c r="I36" i="1"/>
  <c r="M36" i="1" s="1"/>
  <c r="Q36" i="1" s="1"/>
  <c r="I37" i="1"/>
  <c r="M37" i="1" s="1"/>
  <c r="Q37" i="1" s="1"/>
  <c r="I38" i="1"/>
  <c r="M38" i="1" s="1"/>
  <c r="Q38" i="1" s="1"/>
  <c r="I39" i="1"/>
  <c r="M39" i="1" s="1"/>
  <c r="Q39" i="1" s="1"/>
  <c r="I40" i="1"/>
  <c r="M40" i="1" s="1"/>
  <c r="Q40" i="1" s="1"/>
  <c r="I41" i="1"/>
  <c r="I42" i="1"/>
  <c r="M42" i="1" s="1"/>
  <c r="Q42" i="1" s="1"/>
  <c r="I44" i="1"/>
  <c r="I6" i="1"/>
  <c r="M6" i="1" s="1"/>
  <c r="Q6" i="1" s="1"/>
  <c r="H7" i="1"/>
  <c r="L7" i="1" s="1"/>
  <c r="P7" i="1" s="1"/>
  <c r="H8" i="1"/>
  <c r="L8" i="1" s="1"/>
  <c r="P8" i="1" s="1"/>
  <c r="H9" i="1"/>
  <c r="H10" i="1"/>
  <c r="L10" i="1" s="1"/>
  <c r="P10" i="1" s="1"/>
  <c r="H11" i="1"/>
  <c r="H12" i="1"/>
  <c r="L12" i="1" s="1"/>
  <c r="P12" i="1" s="1"/>
  <c r="H13" i="1"/>
  <c r="H14" i="1"/>
  <c r="L14" i="1" s="1"/>
  <c r="P14" i="1" s="1"/>
  <c r="H15" i="1"/>
  <c r="H16" i="1"/>
  <c r="L16" i="1" s="1"/>
  <c r="P16" i="1" s="1"/>
  <c r="H17" i="1"/>
  <c r="H19" i="1"/>
  <c r="L19" i="1" s="1"/>
  <c r="P19" i="1" s="1"/>
  <c r="H20" i="1"/>
  <c r="H22" i="1"/>
  <c r="L22" i="1" s="1"/>
  <c r="P22" i="1" s="1"/>
  <c r="H23" i="1"/>
  <c r="H24" i="1"/>
  <c r="L24" i="1" s="1"/>
  <c r="P24" i="1" s="1"/>
  <c r="H25" i="1"/>
  <c r="H26" i="1"/>
  <c r="L26" i="1" s="1"/>
  <c r="P26" i="1" s="1"/>
  <c r="H28" i="1"/>
  <c r="H30" i="1"/>
  <c r="L30" i="1" s="1"/>
  <c r="P30" i="1" s="1"/>
  <c r="H31" i="1"/>
  <c r="H32" i="1"/>
  <c r="L32" i="1" s="1"/>
  <c r="P32" i="1" s="1"/>
  <c r="H33" i="1"/>
  <c r="H34" i="1"/>
  <c r="L34" i="1" s="1"/>
  <c r="P34" i="1" s="1"/>
  <c r="H36" i="1"/>
  <c r="H37" i="1"/>
  <c r="L37" i="1" s="1"/>
  <c r="P37" i="1" s="1"/>
  <c r="H38" i="1"/>
  <c r="H40" i="1"/>
  <c r="L40" i="1" s="1"/>
  <c r="P40" i="1" s="1"/>
  <c r="H41" i="1"/>
  <c r="L41" i="1" s="1"/>
  <c r="P41" i="1" s="1"/>
  <c r="H42" i="1"/>
  <c r="L42" i="1" s="1"/>
  <c r="P42" i="1" s="1"/>
  <c r="H44" i="1"/>
  <c r="L44" i="1" s="1"/>
  <c r="P44" i="1" s="1"/>
  <c r="H47" i="1"/>
  <c r="L47" i="1" s="1"/>
  <c r="P47" i="1" s="1"/>
  <c r="H48" i="1"/>
  <c r="L48" i="1" s="1"/>
  <c r="P48" i="1" s="1"/>
  <c r="H49" i="1"/>
  <c r="L49" i="1" s="1"/>
  <c r="P49" i="1" s="1"/>
  <c r="H6" i="1"/>
  <c r="L6" i="1" s="1"/>
  <c r="P6" i="1" s="1"/>
  <c r="G7" i="1"/>
  <c r="K7" i="1" s="1"/>
  <c r="O7" i="1" s="1"/>
  <c r="G8" i="1"/>
  <c r="G10" i="1"/>
  <c r="K10" i="1" s="1"/>
  <c r="O10" i="1" s="1"/>
  <c r="G11" i="1"/>
  <c r="K11" i="1" s="1"/>
  <c r="O11" i="1" s="1"/>
  <c r="G12" i="1"/>
  <c r="K12" i="1" s="1"/>
  <c r="O12" i="1" s="1"/>
  <c r="G13" i="1"/>
  <c r="K13" i="1" s="1"/>
  <c r="O13" i="1" s="1"/>
  <c r="G14" i="1"/>
  <c r="K14" i="1" s="1"/>
  <c r="O14" i="1" s="1"/>
  <c r="G15" i="1"/>
  <c r="K15" i="1" s="1"/>
  <c r="O15" i="1" s="1"/>
  <c r="G16" i="1"/>
  <c r="K16" i="1" s="1"/>
  <c r="O16" i="1" s="1"/>
  <c r="G17" i="1"/>
  <c r="K17" i="1" s="1"/>
  <c r="O17" i="1" s="1"/>
  <c r="G19" i="1"/>
  <c r="K19" i="1" s="1"/>
  <c r="O19" i="1" s="1"/>
  <c r="G20" i="1"/>
  <c r="K20" i="1" s="1"/>
  <c r="O20" i="1" s="1"/>
  <c r="G22" i="1"/>
  <c r="K22" i="1" s="1"/>
  <c r="O22" i="1" s="1"/>
  <c r="G23" i="1"/>
  <c r="K23" i="1" s="1"/>
  <c r="O23" i="1" s="1"/>
  <c r="G24" i="1"/>
  <c r="K24" i="1" s="1"/>
  <c r="O24" i="1" s="1"/>
  <c r="G25" i="1"/>
  <c r="K25" i="1" s="1"/>
  <c r="O25" i="1" s="1"/>
  <c r="G26" i="1"/>
  <c r="K26" i="1" s="1"/>
  <c r="O26" i="1" s="1"/>
  <c r="G28" i="1"/>
  <c r="K28" i="1" s="1"/>
  <c r="O28" i="1" s="1"/>
  <c r="G30" i="1"/>
  <c r="K30" i="1" s="1"/>
  <c r="O30" i="1" s="1"/>
  <c r="G31" i="1"/>
  <c r="K31" i="1" s="1"/>
  <c r="O31" i="1" s="1"/>
  <c r="G32" i="1"/>
  <c r="K32" i="1" s="1"/>
  <c r="O32" i="1" s="1"/>
  <c r="G33" i="1"/>
  <c r="K33" i="1" s="1"/>
  <c r="O33" i="1" s="1"/>
  <c r="G34" i="1"/>
  <c r="K34" i="1" s="1"/>
  <c r="O34" i="1" s="1"/>
  <c r="G36" i="1"/>
  <c r="K36" i="1" s="1"/>
  <c r="O36" i="1" s="1"/>
  <c r="G37" i="1"/>
  <c r="K37" i="1" s="1"/>
  <c r="O37" i="1" s="1"/>
  <c r="G38" i="1"/>
  <c r="K38" i="1" s="1"/>
  <c r="O38" i="1" s="1"/>
  <c r="G41" i="1"/>
  <c r="K41" i="1" s="1"/>
  <c r="O41" i="1" s="1"/>
  <c r="G42" i="1"/>
  <c r="G44" i="1"/>
  <c r="K44" i="1" s="1"/>
  <c r="O44" i="1" s="1"/>
  <c r="G6" i="1"/>
</calcChain>
</file>

<file path=xl/sharedStrings.xml><?xml version="1.0" encoding="utf-8"?>
<sst xmlns="http://schemas.openxmlformats.org/spreadsheetml/2006/main" count="131" uniqueCount="62">
  <si>
    <t>Nr. crt.</t>
  </si>
  <si>
    <t xml:space="preserve"> ACTIVITATEA DESFĂȘURATĂ</t>
  </si>
  <si>
    <t>Zona de amplasare</t>
  </si>
  <si>
    <t>Ultracentral</t>
  </si>
  <si>
    <t>I</t>
  </si>
  <si>
    <t>II</t>
  </si>
  <si>
    <t>III</t>
  </si>
  <si>
    <t>lei/mp/lună</t>
  </si>
  <si>
    <t>Spații pentru producție (alimentare și nealimentare)</t>
  </si>
  <si>
    <t>a) suprateran</t>
  </si>
  <si>
    <t>b) subteran</t>
  </si>
  <si>
    <t>c) depozit de carburanți și lubrifianți</t>
  </si>
  <si>
    <t>Spații pentru prestări servicii industriale</t>
  </si>
  <si>
    <t>Spații pentru prestări servicii personale</t>
  </si>
  <si>
    <t>Spații pentru poștă, telegrafie, presă, publicitate, radio, TV</t>
  </si>
  <si>
    <t xml:space="preserve">Spații pentru activități bancare </t>
  </si>
  <si>
    <t>Spații pentru agenții de turism intern și internațional</t>
  </si>
  <si>
    <t>Spații pentru jocuri mecanice și de noroc</t>
  </si>
  <si>
    <t>Spații pentru birouri consulting, avocați, norari publici</t>
  </si>
  <si>
    <t>Spații pentru birouri administrative al agenților economici</t>
  </si>
  <si>
    <t>Spații pentru alimentație publică</t>
  </si>
  <si>
    <t>a) cu băuturi alcoolice</t>
  </si>
  <si>
    <t>b) fără băuturi alcoolice</t>
  </si>
  <si>
    <t>Spații pentru comercializarea mărfurilor cu excepția pieței agroalimentare</t>
  </si>
  <si>
    <t>a) alimentare</t>
  </si>
  <si>
    <t>b) nealimentare</t>
  </si>
  <si>
    <t>c) mixte</t>
  </si>
  <si>
    <t>Spații pentru librării-anticariat</t>
  </si>
  <si>
    <t>artiști plastici amatori și profesioniști</t>
  </si>
  <si>
    <t xml:space="preserve">Spații pentru galerii de artă și ateliere utilizate de </t>
  </si>
  <si>
    <t>Spații pentru farmacii, farmacii naturaliste</t>
  </si>
  <si>
    <t>Spații pentru asistență medicală cu plată</t>
  </si>
  <si>
    <t>a) cabinete de medicină umană</t>
  </si>
  <si>
    <t>b) cabinete stomatologice</t>
  </si>
  <si>
    <t>c) cabinete veterinare</t>
  </si>
  <si>
    <t>Spații pentru laboratoare de analize medicale cu plată</t>
  </si>
  <si>
    <t>Spații social-culturale, învățământ, ocrotirea sănătății, educație</t>
  </si>
  <si>
    <t>fizică și sport, unități de cultură și artă, asistență socială</t>
  </si>
  <si>
    <t>Sedii de instituții publice</t>
  </si>
  <si>
    <t>Sedii organizații politice, fundații, ligi, asociații</t>
  </si>
  <si>
    <t>Garaje</t>
  </si>
  <si>
    <t>Grajduri pentru creșterea animalelor mari</t>
  </si>
  <si>
    <t>Cotețe pentru creșterea animalelor mici</t>
  </si>
  <si>
    <t>Subsoluri și pivnițe amenajate special pentru depozite</t>
  </si>
  <si>
    <t>Curți aferente spațiilor cu altă destinație decât locuințe</t>
  </si>
  <si>
    <t>din patrimoniul Municipiului Sighișoara</t>
  </si>
  <si>
    <t xml:space="preserve">Grădinile aferente spațiilor cu altă destinație decât locuințe </t>
  </si>
  <si>
    <t>Spații pentru comercializarea mărfurilor în piața agroalimentară</t>
  </si>
  <si>
    <t>2015 - inflație 99.07 %</t>
  </si>
  <si>
    <t>2016 - inflație 99.46 %</t>
  </si>
  <si>
    <r>
      <t>2017 - inflație sept 2017-dec 2016=101.02</t>
    </r>
    <r>
      <rPr>
        <sz val="11"/>
        <color theme="1"/>
        <rFont val="Calibri"/>
        <family val="2"/>
        <scheme val="minor"/>
      </rPr>
      <t>%</t>
    </r>
  </si>
  <si>
    <t xml:space="preserve">Anexa nr. 1 </t>
  </si>
  <si>
    <t>CARE APARȚIN DOMENIULUI PUBLIC ȘI PRIVAT AL MUNICIPIULUI SIGHIȘOARA</t>
  </si>
  <si>
    <t>TARIFE DE BAZĂ LUNARE PE MP PENTRU SPAȚIILE CU ALTĂ DESTINAȚIE DECÂT LOCUINȚE ȘI TERENURILE AFERENTE ACESTORA,</t>
  </si>
  <si>
    <t>Întocmit/Redactat: Ignat Liana</t>
  </si>
  <si>
    <t>Carmen Morar</t>
  </si>
  <si>
    <t>Anexă la Raportul de specialitate nr. 29.764/06.11.2017</t>
  </si>
  <si>
    <t>Direcția Administrarea Patrimoniului</t>
  </si>
  <si>
    <t>Terenuri - construcții industriale</t>
  </si>
  <si>
    <t>Spații pentru farmacii, farmacii naturiste</t>
  </si>
  <si>
    <t>Întocmit: Liana Ignat</t>
  </si>
  <si>
    <t xml:space="preserve">la H.C.L. nr.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</si>
</sst>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1" fillId="0" borderId="19" xfId="0" applyFont="1" applyBorder="1" applyAlignment="1">
      <alignment horizontal="center"/>
    </xf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0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22" xfId="0" applyBorder="1"/>
    <xf numFmtId="0" fontId="0" fillId="0" borderId="15" xfId="0" applyBorder="1"/>
    <xf numFmtId="0" fontId="0" fillId="0" borderId="27" xfId="0" applyBorder="1"/>
    <xf numFmtId="0" fontId="0" fillId="0" borderId="11" xfId="0" applyBorder="1"/>
    <xf numFmtId="164" fontId="0" fillId="0" borderId="18" xfId="0" applyNumberFormat="1" applyBorder="1"/>
    <xf numFmtId="164" fontId="0" fillId="0" borderId="1" xfId="0" applyNumberFormat="1" applyBorder="1"/>
    <xf numFmtId="164" fontId="0" fillId="0" borderId="15" xfId="0" applyNumberFormat="1" applyBorder="1"/>
    <xf numFmtId="164" fontId="0" fillId="0" borderId="18" xfId="0" applyNumberFormat="1" applyFill="1" applyBorder="1"/>
    <xf numFmtId="164" fontId="0" fillId="0" borderId="1" xfId="0" applyNumberFormat="1" applyFill="1" applyBorder="1"/>
    <xf numFmtId="164" fontId="0" fillId="0" borderId="19" xfId="0" applyNumberFormat="1" applyFill="1" applyBorder="1"/>
    <xf numFmtId="164" fontId="0" fillId="0" borderId="28" xfId="0" applyNumberFormat="1" applyBorder="1"/>
    <xf numFmtId="164" fontId="0" fillId="0" borderId="0" xfId="0" applyNumberFormat="1" applyBorder="1"/>
    <xf numFmtId="164" fontId="0" fillId="0" borderId="29" xfId="0" applyNumberFormat="1" applyBorder="1"/>
    <xf numFmtId="164" fontId="0" fillId="0" borderId="5" xfId="0" applyNumberFormat="1" applyFill="1" applyBorder="1"/>
    <xf numFmtId="164" fontId="0" fillId="0" borderId="0" xfId="0" applyNumberFormat="1" applyFill="1" applyBorder="1"/>
    <xf numFmtId="164" fontId="0" fillId="0" borderId="6" xfId="0" applyNumberFormat="1" applyFill="1" applyBorder="1"/>
    <xf numFmtId="164" fontId="0" fillId="0" borderId="5" xfId="0" applyNumberFormat="1" applyBorder="1"/>
    <xf numFmtId="164" fontId="0" fillId="0" borderId="21" xfId="0" applyNumberFormat="1" applyBorder="1"/>
    <xf numFmtId="164" fontId="0" fillId="0" borderId="22" xfId="0" applyNumberFormat="1" applyBorder="1"/>
    <xf numFmtId="164" fontId="0" fillId="0" borderId="27" xfId="0" applyNumberFormat="1" applyBorder="1"/>
    <xf numFmtId="164" fontId="0" fillId="0" borderId="21" xfId="0" applyNumberFormat="1" applyFill="1" applyBorder="1"/>
    <xf numFmtId="164" fontId="0" fillId="0" borderId="22" xfId="0" applyNumberFormat="1" applyFill="1" applyBorder="1"/>
    <xf numFmtId="164" fontId="0" fillId="0" borderId="23" xfId="0" applyNumberFormat="1" applyFill="1" applyBorder="1"/>
    <xf numFmtId="164" fontId="0" fillId="0" borderId="19" xfId="0" applyNumberFormat="1" applyFill="1" applyBorder="1" applyAlignment="1">
      <alignment vertical="center"/>
    </xf>
    <xf numFmtId="164" fontId="0" fillId="0" borderId="12" xfId="0" applyNumberFormat="1" applyBorder="1"/>
    <xf numFmtId="0" fontId="1" fillId="0" borderId="18" xfId="0" applyFont="1" applyBorder="1"/>
    <xf numFmtId="0" fontId="1" fillId="0" borderId="20" xfId="0" applyFont="1" applyBorder="1"/>
    <xf numFmtId="0" fontId="1" fillId="0" borderId="16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32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8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3" xfId="0" applyFont="1" applyBorder="1" applyAlignment="1">
      <alignment horizontal="center" vertical="top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0" borderId="0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8" xfId="0" applyBorder="1" applyAlignment="1">
      <alignment vertical="center"/>
    </xf>
    <xf numFmtId="164" fontId="0" fillId="0" borderId="18" xfId="0" applyNumberFormat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164" fontId="0" fillId="0" borderId="15" xfId="0" applyNumberFormat="1" applyBorder="1" applyAlignment="1">
      <alignment horizontal="right" vertical="center"/>
    </xf>
    <xf numFmtId="164" fontId="0" fillId="0" borderId="18" xfId="0" applyNumberFormat="1" applyFill="1" applyBorder="1" applyAlignment="1">
      <alignment horizontal="right" vertical="center"/>
    </xf>
    <xf numFmtId="164" fontId="0" fillId="0" borderId="1" xfId="0" applyNumberFormat="1" applyFill="1" applyBorder="1" applyAlignment="1">
      <alignment horizontal="right" vertical="center"/>
    </xf>
    <xf numFmtId="164" fontId="0" fillId="0" borderId="19" xfId="0" applyNumberForma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" fillId="0" borderId="34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top"/>
    </xf>
    <xf numFmtId="0" fontId="1" fillId="0" borderId="31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32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A40" workbookViewId="0">
      <selection activeCell="B54" sqref="B54"/>
    </sheetView>
  </sheetViews>
  <sheetFormatPr defaultRowHeight="15" x14ac:dyDescent="0.25"/>
  <cols>
    <col min="1" max="1" width="6" customWidth="1"/>
    <col min="2" max="2" width="56.5703125" customWidth="1"/>
    <col min="3" max="3" width="11.42578125" customWidth="1"/>
    <col min="7" max="7" width="11.28515625" customWidth="1"/>
    <col min="11" max="11" width="11.7109375" customWidth="1"/>
    <col min="15" max="15" width="10.85546875" customWidth="1"/>
  </cols>
  <sheetData>
    <row r="1" spans="1:18" ht="18.75" x14ac:dyDescent="0.3">
      <c r="A1" s="65" t="s">
        <v>56</v>
      </c>
      <c r="B1" s="65"/>
      <c r="C1" s="65"/>
      <c r="D1" s="65"/>
      <c r="E1" s="65"/>
      <c r="F1" s="65"/>
      <c r="G1" s="65"/>
      <c r="H1" s="65"/>
      <c r="I1" s="65"/>
      <c r="J1" s="65"/>
    </row>
    <row r="2" spans="1:18" ht="15.75" thickBot="1" x14ac:dyDescent="0.3"/>
    <row r="3" spans="1:18" x14ac:dyDescent="0.25">
      <c r="A3" s="90" t="s">
        <v>0</v>
      </c>
      <c r="B3" s="91" t="s">
        <v>1</v>
      </c>
      <c r="C3" s="86" t="s">
        <v>2</v>
      </c>
      <c r="D3" s="86"/>
      <c r="E3" s="86"/>
      <c r="F3" s="86"/>
      <c r="G3" s="67" t="s">
        <v>48</v>
      </c>
      <c r="H3" s="68"/>
      <c r="I3" s="68"/>
      <c r="J3" s="68"/>
      <c r="K3" s="67" t="s">
        <v>49</v>
      </c>
      <c r="L3" s="68"/>
      <c r="M3" s="68"/>
      <c r="N3" s="68"/>
      <c r="O3" s="67" t="s">
        <v>50</v>
      </c>
      <c r="P3" s="68"/>
      <c r="Q3" s="68"/>
      <c r="R3" s="69"/>
    </row>
    <row r="4" spans="1:18" ht="15.75" thickBot="1" x14ac:dyDescent="0.3">
      <c r="A4" s="90"/>
      <c r="B4" s="92"/>
      <c r="C4" s="89" t="s">
        <v>7</v>
      </c>
      <c r="D4" s="89"/>
      <c r="E4" s="89"/>
      <c r="F4" s="89"/>
      <c r="G4" s="76"/>
      <c r="H4" s="77"/>
      <c r="I4" s="77"/>
      <c r="J4" s="77"/>
      <c r="K4" s="76"/>
      <c r="L4" s="77"/>
      <c r="M4" s="77"/>
      <c r="N4" s="77"/>
      <c r="O4" s="70"/>
      <c r="P4" s="71"/>
      <c r="Q4" s="71"/>
      <c r="R4" s="72"/>
    </row>
    <row r="5" spans="1:18" x14ac:dyDescent="0.25">
      <c r="A5" s="90"/>
      <c r="B5" s="92"/>
      <c r="C5" s="3" t="s">
        <v>3</v>
      </c>
      <c r="D5" s="3" t="s">
        <v>4</v>
      </c>
      <c r="E5" s="3" t="s">
        <v>5</v>
      </c>
      <c r="F5" s="20" t="s">
        <v>6</v>
      </c>
      <c r="G5" s="21" t="s">
        <v>3</v>
      </c>
      <c r="H5" s="3" t="s">
        <v>4</v>
      </c>
      <c r="I5" s="3" t="s">
        <v>5</v>
      </c>
      <c r="J5" s="20" t="s">
        <v>6</v>
      </c>
      <c r="K5" s="21" t="s">
        <v>3</v>
      </c>
      <c r="L5" s="3" t="s">
        <v>4</v>
      </c>
      <c r="M5" s="3" t="s">
        <v>5</v>
      </c>
      <c r="N5" s="20" t="s">
        <v>6</v>
      </c>
      <c r="O5" s="21" t="s">
        <v>3</v>
      </c>
      <c r="P5" s="3" t="s">
        <v>4</v>
      </c>
      <c r="Q5" s="3" t="s">
        <v>5</v>
      </c>
      <c r="R5" s="6" t="s">
        <v>6</v>
      </c>
    </row>
    <row r="6" spans="1:18" x14ac:dyDescent="0.25">
      <c r="A6" s="73">
        <v>1</v>
      </c>
      <c r="B6" s="47" t="s">
        <v>8</v>
      </c>
      <c r="C6" s="1">
        <v>12</v>
      </c>
      <c r="D6" s="1">
        <v>7</v>
      </c>
      <c r="E6" s="1">
        <v>5</v>
      </c>
      <c r="F6" s="4">
        <v>4</v>
      </c>
      <c r="G6" s="7">
        <f>C6*99.07%</f>
        <v>11.888399999999999</v>
      </c>
      <c r="H6" s="19">
        <f>D6*99.07%</f>
        <v>6.934899999999999</v>
      </c>
      <c r="I6" s="19">
        <f>E6*99.07%</f>
        <v>4.9535</v>
      </c>
      <c r="J6" s="23">
        <f>F6*99.07%</f>
        <v>3.9627999999999997</v>
      </c>
      <c r="K6" s="26">
        <f>G6*99.46%</f>
        <v>11.824202639999998</v>
      </c>
      <c r="L6" s="27">
        <f t="shared" ref="L6:N6" si="0">H6*99.46%</f>
        <v>6.8974515399999987</v>
      </c>
      <c r="M6" s="27">
        <f t="shared" si="0"/>
        <v>4.9267510999999997</v>
      </c>
      <c r="N6" s="28">
        <f t="shared" si="0"/>
        <v>3.9414008799999993</v>
      </c>
      <c r="O6" s="29">
        <f>K6*101.02%</f>
        <v>11.944809506927998</v>
      </c>
      <c r="P6" s="30">
        <f t="shared" ref="P6:R6" si="1">L6*101.02%</f>
        <v>6.967805545707999</v>
      </c>
      <c r="Q6" s="30">
        <f t="shared" si="1"/>
        <v>4.9770039612199994</v>
      </c>
      <c r="R6" s="31">
        <f t="shared" si="1"/>
        <v>3.9816031689759992</v>
      </c>
    </row>
    <row r="7" spans="1:18" x14ac:dyDescent="0.25">
      <c r="A7" s="74"/>
      <c r="B7" s="7" t="s">
        <v>9</v>
      </c>
      <c r="C7" s="1">
        <v>14</v>
      </c>
      <c r="D7" s="1">
        <v>8</v>
      </c>
      <c r="E7" s="1">
        <v>4</v>
      </c>
      <c r="F7" s="4">
        <v>3</v>
      </c>
      <c r="G7" s="7">
        <f t="shared" ref="G7:G44" si="2">C7*99.07%</f>
        <v>13.869799999999998</v>
      </c>
      <c r="H7" s="19">
        <f t="shared" ref="H7:H49" si="3">D7*99.07%</f>
        <v>7.9255999999999993</v>
      </c>
      <c r="I7" s="19">
        <f t="shared" ref="I7:I44" si="4">E7*99.07%</f>
        <v>3.9627999999999997</v>
      </c>
      <c r="J7" s="23">
        <f t="shared" ref="J7:J44" si="5">F7*99.07%</f>
        <v>2.9720999999999997</v>
      </c>
      <c r="K7" s="26">
        <f t="shared" ref="K7:K44" si="6">G7*99.46%</f>
        <v>13.794903079999997</v>
      </c>
      <c r="L7" s="27">
        <f t="shared" ref="L7:L49" si="7">H7*99.46%</f>
        <v>7.8828017599999987</v>
      </c>
      <c r="M7" s="27">
        <f t="shared" ref="M7:M44" si="8">I7*99.46%</f>
        <v>3.9414008799999993</v>
      </c>
      <c r="N7" s="28">
        <f t="shared" ref="N7:N44" si="9">J7*99.46%</f>
        <v>2.9560506599999994</v>
      </c>
      <c r="O7" s="29">
        <f>K7*101.02%</f>
        <v>13.935611091415998</v>
      </c>
      <c r="P7" s="30">
        <f t="shared" ref="P7:P49" si="10">L7*101.02%</f>
        <v>7.9632063379519984</v>
      </c>
      <c r="Q7" s="30">
        <f t="shared" ref="Q7:Q44" si="11">M7*101.02%</f>
        <v>3.9816031689759992</v>
      </c>
      <c r="R7" s="31">
        <f t="shared" ref="R7:R44" si="12">N7*101.02%</f>
        <v>2.9862023767319994</v>
      </c>
    </row>
    <row r="8" spans="1:18" x14ac:dyDescent="0.25">
      <c r="A8" s="74"/>
      <c r="B8" s="7" t="s">
        <v>10</v>
      </c>
      <c r="C8" s="1">
        <v>7</v>
      </c>
      <c r="D8" s="1">
        <v>5</v>
      </c>
      <c r="E8" s="1">
        <v>3</v>
      </c>
      <c r="F8" s="4">
        <v>2</v>
      </c>
      <c r="G8" s="7">
        <f t="shared" si="2"/>
        <v>6.934899999999999</v>
      </c>
      <c r="H8" s="19">
        <f t="shared" si="3"/>
        <v>4.9535</v>
      </c>
      <c r="I8" s="19">
        <f t="shared" si="4"/>
        <v>2.9720999999999997</v>
      </c>
      <c r="J8" s="23">
        <f t="shared" si="5"/>
        <v>1.9813999999999998</v>
      </c>
      <c r="K8" s="26">
        <f t="shared" si="6"/>
        <v>6.8974515399999987</v>
      </c>
      <c r="L8" s="27">
        <f t="shared" si="7"/>
        <v>4.9267510999999997</v>
      </c>
      <c r="M8" s="27">
        <f t="shared" si="8"/>
        <v>2.9560506599999994</v>
      </c>
      <c r="N8" s="28">
        <f t="shared" si="9"/>
        <v>1.9707004399999997</v>
      </c>
      <c r="O8" s="29">
        <f t="shared" ref="O8:O44" si="13">K8*101.02%</f>
        <v>6.967805545707999</v>
      </c>
      <c r="P8" s="30">
        <f t="shared" si="10"/>
        <v>4.9770039612199994</v>
      </c>
      <c r="Q8" s="30">
        <f t="shared" si="11"/>
        <v>2.9862023767319994</v>
      </c>
      <c r="R8" s="31">
        <f t="shared" si="12"/>
        <v>1.9908015844879996</v>
      </c>
    </row>
    <row r="9" spans="1:18" x14ac:dyDescent="0.25">
      <c r="A9" s="75"/>
      <c r="B9" s="7" t="s">
        <v>11</v>
      </c>
      <c r="C9" s="1"/>
      <c r="D9" s="1">
        <v>3</v>
      </c>
      <c r="E9" s="1">
        <v>2</v>
      </c>
      <c r="F9" s="4">
        <v>2</v>
      </c>
      <c r="G9" s="7"/>
      <c r="H9" s="19">
        <f t="shared" si="3"/>
        <v>2.9720999999999997</v>
      </c>
      <c r="I9" s="19">
        <f t="shared" si="4"/>
        <v>1.9813999999999998</v>
      </c>
      <c r="J9" s="23">
        <f t="shared" si="5"/>
        <v>1.9813999999999998</v>
      </c>
      <c r="K9" s="26"/>
      <c r="L9" s="27">
        <f t="shared" si="7"/>
        <v>2.9560506599999994</v>
      </c>
      <c r="M9" s="27">
        <f t="shared" si="8"/>
        <v>1.9707004399999997</v>
      </c>
      <c r="N9" s="28">
        <f t="shared" si="9"/>
        <v>1.9707004399999997</v>
      </c>
      <c r="O9" s="29"/>
      <c r="P9" s="30">
        <f t="shared" si="10"/>
        <v>2.9862023767319994</v>
      </c>
      <c r="Q9" s="30">
        <f t="shared" si="11"/>
        <v>1.9908015844879996</v>
      </c>
      <c r="R9" s="31">
        <f t="shared" si="12"/>
        <v>1.9908015844879996</v>
      </c>
    </row>
    <row r="10" spans="1:18" x14ac:dyDescent="0.25">
      <c r="A10" s="4">
        <v>2</v>
      </c>
      <c r="B10" s="47" t="s">
        <v>12</v>
      </c>
      <c r="C10" s="1">
        <v>9</v>
      </c>
      <c r="D10" s="1">
        <v>7</v>
      </c>
      <c r="E10" s="1">
        <v>5</v>
      </c>
      <c r="F10" s="4">
        <v>3</v>
      </c>
      <c r="G10" s="7">
        <f t="shared" si="2"/>
        <v>8.9162999999999997</v>
      </c>
      <c r="H10" s="19">
        <f t="shared" si="3"/>
        <v>6.934899999999999</v>
      </c>
      <c r="I10" s="19">
        <f t="shared" si="4"/>
        <v>4.9535</v>
      </c>
      <c r="J10" s="23">
        <f t="shared" si="5"/>
        <v>2.9720999999999997</v>
      </c>
      <c r="K10" s="26">
        <f t="shared" si="6"/>
        <v>8.8681519799999986</v>
      </c>
      <c r="L10" s="27">
        <f t="shared" si="7"/>
        <v>6.8974515399999987</v>
      </c>
      <c r="M10" s="27">
        <f t="shared" si="8"/>
        <v>4.9267510999999997</v>
      </c>
      <c r="N10" s="28">
        <f t="shared" si="9"/>
        <v>2.9560506599999994</v>
      </c>
      <c r="O10" s="29">
        <f t="shared" si="13"/>
        <v>8.9586071301959986</v>
      </c>
      <c r="P10" s="30">
        <f t="shared" si="10"/>
        <v>6.967805545707999</v>
      </c>
      <c r="Q10" s="30">
        <f t="shared" si="11"/>
        <v>4.9770039612199994</v>
      </c>
      <c r="R10" s="45">
        <f t="shared" si="12"/>
        <v>2.9862023767319994</v>
      </c>
    </row>
    <row r="11" spans="1:18" x14ac:dyDescent="0.25">
      <c r="A11" s="4">
        <v>3</v>
      </c>
      <c r="B11" s="47" t="s">
        <v>13</v>
      </c>
      <c r="C11" s="1">
        <v>6</v>
      </c>
      <c r="D11" s="1">
        <v>5</v>
      </c>
      <c r="E11" s="1">
        <v>4</v>
      </c>
      <c r="F11" s="4">
        <v>4</v>
      </c>
      <c r="G11" s="7">
        <f t="shared" si="2"/>
        <v>5.9441999999999995</v>
      </c>
      <c r="H11" s="19">
        <f t="shared" si="3"/>
        <v>4.9535</v>
      </c>
      <c r="I11" s="19">
        <f t="shared" si="4"/>
        <v>3.9627999999999997</v>
      </c>
      <c r="J11" s="23">
        <f t="shared" si="5"/>
        <v>3.9627999999999997</v>
      </c>
      <c r="K11" s="26">
        <f t="shared" si="6"/>
        <v>5.9121013199999988</v>
      </c>
      <c r="L11" s="27">
        <f t="shared" si="7"/>
        <v>4.9267510999999997</v>
      </c>
      <c r="M11" s="27">
        <f t="shared" si="8"/>
        <v>3.9414008799999993</v>
      </c>
      <c r="N11" s="28">
        <f t="shared" si="9"/>
        <v>3.9414008799999993</v>
      </c>
      <c r="O11" s="29">
        <f t="shared" si="13"/>
        <v>5.9724047534639988</v>
      </c>
      <c r="P11" s="30">
        <f t="shared" si="10"/>
        <v>4.9770039612199994</v>
      </c>
      <c r="Q11" s="30">
        <f t="shared" si="11"/>
        <v>3.9816031689759992</v>
      </c>
      <c r="R11" s="31">
        <f t="shared" si="12"/>
        <v>3.9816031689759992</v>
      </c>
    </row>
    <row r="12" spans="1:18" x14ac:dyDescent="0.25">
      <c r="A12" s="4">
        <v>4</v>
      </c>
      <c r="B12" s="47" t="s">
        <v>14</v>
      </c>
      <c r="C12" s="1">
        <v>6</v>
      </c>
      <c r="D12" s="1">
        <v>5</v>
      </c>
      <c r="E12" s="1">
        <v>4</v>
      </c>
      <c r="F12" s="4">
        <v>4</v>
      </c>
      <c r="G12" s="7">
        <f t="shared" si="2"/>
        <v>5.9441999999999995</v>
      </c>
      <c r="H12" s="19">
        <f t="shared" si="3"/>
        <v>4.9535</v>
      </c>
      <c r="I12" s="19">
        <f t="shared" si="4"/>
        <v>3.9627999999999997</v>
      </c>
      <c r="J12" s="23">
        <f t="shared" si="5"/>
        <v>3.9627999999999997</v>
      </c>
      <c r="K12" s="26">
        <f t="shared" si="6"/>
        <v>5.9121013199999988</v>
      </c>
      <c r="L12" s="27">
        <f t="shared" si="7"/>
        <v>4.9267510999999997</v>
      </c>
      <c r="M12" s="27">
        <f t="shared" si="8"/>
        <v>3.9414008799999993</v>
      </c>
      <c r="N12" s="28">
        <f t="shared" si="9"/>
        <v>3.9414008799999993</v>
      </c>
      <c r="O12" s="29">
        <f t="shared" si="13"/>
        <v>5.9724047534639988</v>
      </c>
      <c r="P12" s="30">
        <f t="shared" si="10"/>
        <v>4.9770039612199994</v>
      </c>
      <c r="Q12" s="30">
        <f t="shared" si="11"/>
        <v>3.9816031689759992</v>
      </c>
      <c r="R12" s="31">
        <f t="shared" si="12"/>
        <v>3.9816031689759992</v>
      </c>
    </row>
    <row r="13" spans="1:18" x14ac:dyDescent="0.25">
      <c r="A13" s="4">
        <v>5</v>
      </c>
      <c r="B13" s="47" t="s">
        <v>15</v>
      </c>
      <c r="C13" s="1">
        <v>38</v>
      </c>
      <c r="D13" s="1">
        <v>31</v>
      </c>
      <c r="E13" s="1">
        <v>31</v>
      </c>
      <c r="F13" s="4">
        <v>31</v>
      </c>
      <c r="G13" s="7">
        <f t="shared" si="2"/>
        <v>37.646599999999999</v>
      </c>
      <c r="H13" s="19">
        <f t="shared" si="3"/>
        <v>30.711699999999997</v>
      </c>
      <c r="I13" s="19">
        <f t="shared" si="4"/>
        <v>30.711699999999997</v>
      </c>
      <c r="J13" s="23">
        <f t="shared" si="5"/>
        <v>30.711699999999997</v>
      </c>
      <c r="K13" s="26">
        <f t="shared" si="6"/>
        <v>37.443308359999996</v>
      </c>
      <c r="L13" s="27">
        <f t="shared" si="7"/>
        <v>30.545856819999994</v>
      </c>
      <c r="M13" s="27">
        <f t="shared" si="8"/>
        <v>30.545856819999994</v>
      </c>
      <c r="N13" s="28">
        <f t="shared" si="9"/>
        <v>30.545856819999994</v>
      </c>
      <c r="O13" s="29">
        <f t="shared" si="13"/>
        <v>37.825230105271999</v>
      </c>
      <c r="P13" s="30">
        <f t="shared" si="10"/>
        <v>30.857424559563995</v>
      </c>
      <c r="Q13" s="30">
        <f t="shared" si="11"/>
        <v>30.857424559563995</v>
      </c>
      <c r="R13" s="31">
        <f t="shared" si="12"/>
        <v>30.857424559563995</v>
      </c>
    </row>
    <row r="14" spans="1:18" x14ac:dyDescent="0.25">
      <c r="A14" s="4">
        <v>6</v>
      </c>
      <c r="B14" s="47" t="s">
        <v>16</v>
      </c>
      <c r="C14" s="1">
        <v>25</v>
      </c>
      <c r="D14" s="1">
        <v>22</v>
      </c>
      <c r="E14" s="1">
        <v>21</v>
      </c>
      <c r="F14" s="4">
        <v>21</v>
      </c>
      <c r="G14" s="7">
        <f t="shared" si="2"/>
        <v>24.767499999999998</v>
      </c>
      <c r="H14" s="19">
        <f t="shared" si="3"/>
        <v>21.795399999999997</v>
      </c>
      <c r="I14" s="19">
        <f t="shared" si="4"/>
        <v>20.804699999999997</v>
      </c>
      <c r="J14" s="23">
        <f t="shared" si="5"/>
        <v>20.804699999999997</v>
      </c>
      <c r="K14" s="26">
        <f t="shared" si="6"/>
        <v>24.633755499999996</v>
      </c>
      <c r="L14" s="27">
        <f t="shared" si="7"/>
        <v>21.677704839999997</v>
      </c>
      <c r="M14" s="27">
        <f t="shared" si="8"/>
        <v>20.692354619999996</v>
      </c>
      <c r="N14" s="28">
        <f t="shared" si="9"/>
        <v>20.692354619999996</v>
      </c>
      <c r="O14" s="29">
        <f t="shared" si="13"/>
        <v>24.885019806099997</v>
      </c>
      <c r="P14" s="30">
        <f t="shared" si="10"/>
        <v>21.898817429367998</v>
      </c>
      <c r="Q14" s="30">
        <f t="shared" si="11"/>
        <v>20.903416637123996</v>
      </c>
      <c r="R14" s="31">
        <f t="shared" si="12"/>
        <v>20.903416637123996</v>
      </c>
    </row>
    <row r="15" spans="1:18" x14ac:dyDescent="0.25">
      <c r="A15" s="4">
        <v>7</v>
      </c>
      <c r="B15" s="47" t="s">
        <v>17</v>
      </c>
      <c r="C15" s="1">
        <v>44</v>
      </c>
      <c r="D15" s="1">
        <v>35</v>
      </c>
      <c r="E15" s="1">
        <v>35</v>
      </c>
      <c r="F15" s="4">
        <v>35</v>
      </c>
      <c r="G15" s="7">
        <f t="shared" si="2"/>
        <v>43.590799999999994</v>
      </c>
      <c r="H15" s="19">
        <f t="shared" si="3"/>
        <v>34.674499999999995</v>
      </c>
      <c r="I15" s="19">
        <f t="shared" si="4"/>
        <v>34.674499999999995</v>
      </c>
      <c r="J15" s="23">
        <f t="shared" si="5"/>
        <v>34.674499999999995</v>
      </c>
      <c r="K15" s="26">
        <f t="shared" si="6"/>
        <v>43.355409679999994</v>
      </c>
      <c r="L15" s="27">
        <f t="shared" si="7"/>
        <v>34.487257699999994</v>
      </c>
      <c r="M15" s="27">
        <f t="shared" si="8"/>
        <v>34.487257699999994</v>
      </c>
      <c r="N15" s="28">
        <f t="shared" si="9"/>
        <v>34.487257699999994</v>
      </c>
      <c r="O15" s="29">
        <f t="shared" si="13"/>
        <v>43.797634858735996</v>
      </c>
      <c r="P15" s="30">
        <f t="shared" si="10"/>
        <v>34.839027728539996</v>
      </c>
      <c r="Q15" s="30">
        <f t="shared" si="11"/>
        <v>34.839027728539996</v>
      </c>
      <c r="R15" s="31">
        <f t="shared" si="12"/>
        <v>34.839027728539996</v>
      </c>
    </row>
    <row r="16" spans="1:18" x14ac:dyDescent="0.25">
      <c r="A16" s="4">
        <v>8</v>
      </c>
      <c r="B16" s="47" t="s">
        <v>18</v>
      </c>
      <c r="C16" s="1">
        <v>27</v>
      </c>
      <c r="D16" s="1">
        <v>24</v>
      </c>
      <c r="E16" s="1">
        <v>20</v>
      </c>
      <c r="F16" s="4">
        <v>15</v>
      </c>
      <c r="G16" s="7">
        <f t="shared" si="2"/>
        <v>26.748899999999999</v>
      </c>
      <c r="H16" s="19">
        <f t="shared" si="3"/>
        <v>23.776799999999998</v>
      </c>
      <c r="I16" s="19">
        <f t="shared" si="4"/>
        <v>19.814</v>
      </c>
      <c r="J16" s="23">
        <f t="shared" si="5"/>
        <v>14.860499999999998</v>
      </c>
      <c r="K16" s="26">
        <f t="shared" si="6"/>
        <v>26.604455939999998</v>
      </c>
      <c r="L16" s="27">
        <f t="shared" si="7"/>
        <v>23.648405279999995</v>
      </c>
      <c r="M16" s="27">
        <f t="shared" si="8"/>
        <v>19.707004399999999</v>
      </c>
      <c r="N16" s="28">
        <f t="shared" si="9"/>
        <v>14.780253299999996</v>
      </c>
      <c r="O16" s="29">
        <f t="shared" si="13"/>
        <v>26.875821390587998</v>
      </c>
      <c r="P16" s="30">
        <f t="shared" si="10"/>
        <v>23.889619013855995</v>
      </c>
      <c r="Q16" s="30">
        <f t="shared" si="11"/>
        <v>19.908015844879998</v>
      </c>
      <c r="R16" s="31">
        <f t="shared" si="12"/>
        <v>14.931011883659997</v>
      </c>
    </row>
    <row r="17" spans="1:18" x14ac:dyDescent="0.25">
      <c r="A17" s="4">
        <v>9</v>
      </c>
      <c r="B17" s="47" t="s">
        <v>19</v>
      </c>
      <c r="C17" s="1">
        <v>11</v>
      </c>
      <c r="D17" s="1">
        <v>9</v>
      </c>
      <c r="E17" s="1">
        <v>7</v>
      </c>
      <c r="F17" s="4">
        <v>5</v>
      </c>
      <c r="G17" s="7">
        <f t="shared" si="2"/>
        <v>10.897699999999999</v>
      </c>
      <c r="H17" s="19">
        <f t="shared" si="3"/>
        <v>8.9162999999999997</v>
      </c>
      <c r="I17" s="19">
        <f t="shared" si="4"/>
        <v>6.934899999999999</v>
      </c>
      <c r="J17" s="23">
        <f t="shared" si="5"/>
        <v>4.9535</v>
      </c>
      <c r="K17" s="26">
        <f t="shared" si="6"/>
        <v>10.838852419999998</v>
      </c>
      <c r="L17" s="27">
        <f t="shared" si="7"/>
        <v>8.8681519799999986</v>
      </c>
      <c r="M17" s="27">
        <f t="shared" si="8"/>
        <v>6.8974515399999987</v>
      </c>
      <c r="N17" s="28">
        <f t="shared" si="9"/>
        <v>4.9267510999999997</v>
      </c>
      <c r="O17" s="29">
        <f t="shared" si="13"/>
        <v>10.949408714683999</v>
      </c>
      <c r="P17" s="30">
        <f t="shared" si="10"/>
        <v>8.9586071301959986</v>
      </c>
      <c r="Q17" s="30">
        <f t="shared" si="11"/>
        <v>6.967805545707999</v>
      </c>
      <c r="R17" s="31">
        <f t="shared" si="12"/>
        <v>4.9770039612199994</v>
      </c>
    </row>
    <row r="18" spans="1:18" x14ac:dyDescent="0.25">
      <c r="A18" s="73">
        <v>10</v>
      </c>
      <c r="B18" s="79" t="s">
        <v>20</v>
      </c>
      <c r="C18" s="84"/>
      <c r="D18" s="84"/>
      <c r="E18" s="84"/>
      <c r="F18" s="85"/>
      <c r="G18" s="5"/>
      <c r="H18" s="2"/>
      <c r="I18" s="2"/>
      <c r="J18" s="2"/>
      <c r="K18" s="38"/>
      <c r="L18" s="46"/>
      <c r="M18" s="46"/>
      <c r="N18" s="46"/>
      <c r="O18" s="35"/>
      <c r="P18" s="36"/>
      <c r="Q18" s="36"/>
      <c r="R18" s="37"/>
    </row>
    <row r="19" spans="1:18" x14ac:dyDescent="0.25">
      <c r="A19" s="74"/>
      <c r="B19" s="7" t="s">
        <v>21</v>
      </c>
      <c r="C19" s="1">
        <v>15</v>
      </c>
      <c r="D19" s="1">
        <v>14</v>
      </c>
      <c r="E19" s="1">
        <v>13</v>
      </c>
      <c r="F19" s="4">
        <v>11</v>
      </c>
      <c r="G19" s="7">
        <f t="shared" si="2"/>
        <v>14.860499999999998</v>
      </c>
      <c r="H19" s="19">
        <f t="shared" si="3"/>
        <v>13.869799999999998</v>
      </c>
      <c r="I19" s="19">
        <f t="shared" si="4"/>
        <v>12.879099999999999</v>
      </c>
      <c r="J19" s="23">
        <f t="shared" si="5"/>
        <v>10.897699999999999</v>
      </c>
      <c r="K19" s="26">
        <f t="shared" si="6"/>
        <v>14.780253299999996</v>
      </c>
      <c r="L19" s="27">
        <f t="shared" si="7"/>
        <v>13.794903079999997</v>
      </c>
      <c r="M19" s="27">
        <f t="shared" si="8"/>
        <v>12.809552859999998</v>
      </c>
      <c r="N19" s="28">
        <f t="shared" si="9"/>
        <v>10.838852419999998</v>
      </c>
      <c r="O19" s="29">
        <f t="shared" si="13"/>
        <v>14.931011883659997</v>
      </c>
      <c r="P19" s="30">
        <f t="shared" si="10"/>
        <v>13.935611091415998</v>
      </c>
      <c r="Q19" s="30">
        <f t="shared" si="11"/>
        <v>12.940210299171998</v>
      </c>
      <c r="R19" s="31">
        <f t="shared" si="12"/>
        <v>10.949408714683999</v>
      </c>
    </row>
    <row r="20" spans="1:18" x14ac:dyDescent="0.25">
      <c r="A20" s="74"/>
      <c r="B20" s="7" t="s">
        <v>22</v>
      </c>
      <c r="C20" s="1">
        <v>14</v>
      </c>
      <c r="D20" s="1">
        <v>10</v>
      </c>
      <c r="E20" s="1">
        <v>8</v>
      </c>
      <c r="F20" s="4">
        <v>7</v>
      </c>
      <c r="G20" s="7">
        <f t="shared" si="2"/>
        <v>13.869799999999998</v>
      </c>
      <c r="H20" s="19">
        <f t="shared" si="3"/>
        <v>9.907</v>
      </c>
      <c r="I20" s="19">
        <f t="shared" si="4"/>
        <v>7.9255999999999993</v>
      </c>
      <c r="J20" s="23">
        <f t="shared" si="5"/>
        <v>6.934899999999999</v>
      </c>
      <c r="K20" s="26">
        <f t="shared" si="6"/>
        <v>13.794903079999997</v>
      </c>
      <c r="L20" s="27">
        <f t="shared" si="7"/>
        <v>9.8535021999999994</v>
      </c>
      <c r="M20" s="27">
        <f t="shared" si="8"/>
        <v>7.8828017599999987</v>
      </c>
      <c r="N20" s="28">
        <f t="shared" si="9"/>
        <v>6.8974515399999987</v>
      </c>
      <c r="O20" s="29">
        <f t="shared" si="13"/>
        <v>13.935611091415998</v>
      </c>
      <c r="P20" s="30">
        <f t="shared" si="10"/>
        <v>9.9540079224399989</v>
      </c>
      <c r="Q20" s="30">
        <f t="shared" si="11"/>
        <v>7.9632063379519984</v>
      </c>
      <c r="R20" s="31">
        <f t="shared" si="12"/>
        <v>6.967805545707999</v>
      </c>
    </row>
    <row r="21" spans="1:18" x14ac:dyDescent="0.25">
      <c r="A21" s="73">
        <v>11</v>
      </c>
      <c r="B21" s="82" t="s">
        <v>23</v>
      </c>
      <c r="C21" s="83"/>
      <c r="D21" s="83"/>
      <c r="E21" s="83"/>
      <c r="F21" s="83"/>
      <c r="G21" s="5"/>
      <c r="H21" s="2"/>
      <c r="I21" s="2"/>
      <c r="J21" s="2"/>
      <c r="K21" s="8"/>
      <c r="L21" s="25"/>
      <c r="M21" s="25"/>
      <c r="N21" s="2"/>
      <c r="O21" s="12"/>
      <c r="P21" s="11"/>
      <c r="Q21" s="11"/>
      <c r="R21" s="13"/>
    </row>
    <row r="22" spans="1:18" x14ac:dyDescent="0.25">
      <c r="A22" s="74"/>
      <c r="B22" s="7" t="s">
        <v>24</v>
      </c>
      <c r="C22" s="1">
        <v>5</v>
      </c>
      <c r="D22" s="1">
        <v>4</v>
      </c>
      <c r="E22" s="1">
        <v>3</v>
      </c>
      <c r="F22" s="4">
        <v>3</v>
      </c>
      <c r="G22" s="7">
        <f t="shared" si="2"/>
        <v>4.9535</v>
      </c>
      <c r="H22" s="19">
        <f t="shared" si="3"/>
        <v>3.9627999999999997</v>
      </c>
      <c r="I22" s="19">
        <f t="shared" si="4"/>
        <v>2.9720999999999997</v>
      </c>
      <c r="J22" s="23">
        <f t="shared" si="5"/>
        <v>2.9720999999999997</v>
      </c>
      <c r="K22" s="26">
        <f t="shared" si="6"/>
        <v>4.9267510999999997</v>
      </c>
      <c r="L22" s="27">
        <f t="shared" si="7"/>
        <v>3.9414008799999993</v>
      </c>
      <c r="M22" s="27">
        <f t="shared" si="8"/>
        <v>2.9560506599999994</v>
      </c>
      <c r="N22" s="28">
        <f t="shared" si="9"/>
        <v>2.9560506599999994</v>
      </c>
      <c r="O22" s="29">
        <f t="shared" si="13"/>
        <v>4.9770039612199994</v>
      </c>
      <c r="P22" s="30">
        <f t="shared" si="10"/>
        <v>3.9816031689759992</v>
      </c>
      <c r="Q22" s="30">
        <f t="shared" si="11"/>
        <v>2.9862023767319994</v>
      </c>
      <c r="R22" s="31">
        <f t="shared" si="12"/>
        <v>2.9862023767319994</v>
      </c>
    </row>
    <row r="23" spans="1:18" x14ac:dyDescent="0.25">
      <c r="A23" s="74"/>
      <c r="B23" s="7" t="s">
        <v>25</v>
      </c>
      <c r="C23" s="1">
        <v>12</v>
      </c>
      <c r="D23" s="1">
        <v>9</v>
      </c>
      <c r="E23" s="1">
        <v>8</v>
      </c>
      <c r="F23" s="4">
        <v>4</v>
      </c>
      <c r="G23" s="7">
        <f t="shared" si="2"/>
        <v>11.888399999999999</v>
      </c>
      <c r="H23" s="19">
        <f t="shared" si="3"/>
        <v>8.9162999999999997</v>
      </c>
      <c r="I23" s="19">
        <f t="shared" si="4"/>
        <v>7.9255999999999993</v>
      </c>
      <c r="J23" s="23">
        <f t="shared" si="5"/>
        <v>3.9627999999999997</v>
      </c>
      <c r="K23" s="26">
        <f t="shared" si="6"/>
        <v>11.824202639999998</v>
      </c>
      <c r="L23" s="27">
        <f t="shared" si="7"/>
        <v>8.8681519799999986</v>
      </c>
      <c r="M23" s="27">
        <f t="shared" si="8"/>
        <v>7.8828017599999987</v>
      </c>
      <c r="N23" s="28">
        <f t="shared" si="9"/>
        <v>3.9414008799999993</v>
      </c>
      <c r="O23" s="29">
        <f t="shared" si="13"/>
        <v>11.944809506927998</v>
      </c>
      <c r="P23" s="30">
        <f t="shared" si="10"/>
        <v>8.9586071301959986</v>
      </c>
      <c r="Q23" s="30">
        <f t="shared" si="11"/>
        <v>7.9632063379519984</v>
      </c>
      <c r="R23" s="31">
        <f t="shared" si="12"/>
        <v>3.9816031689759992</v>
      </c>
    </row>
    <row r="24" spans="1:18" x14ac:dyDescent="0.25">
      <c r="A24" s="75"/>
      <c r="B24" s="7" t="s">
        <v>26</v>
      </c>
      <c r="C24" s="1">
        <v>12</v>
      </c>
      <c r="D24" s="1">
        <v>11</v>
      </c>
      <c r="E24" s="1">
        <v>8</v>
      </c>
      <c r="F24" s="4">
        <v>7</v>
      </c>
      <c r="G24" s="7">
        <f t="shared" si="2"/>
        <v>11.888399999999999</v>
      </c>
      <c r="H24" s="19">
        <f t="shared" si="3"/>
        <v>10.897699999999999</v>
      </c>
      <c r="I24" s="19">
        <f t="shared" si="4"/>
        <v>7.9255999999999993</v>
      </c>
      <c r="J24" s="23">
        <f t="shared" si="5"/>
        <v>6.934899999999999</v>
      </c>
      <c r="K24" s="26">
        <f t="shared" si="6"/>
        <v>11.824202639999998</v>
      </c>
      <c r="L24" s="27">
        <f t="shared" si="7"/>
        <v>10.838852419999998</v>
      </c>
      <c r="M24" s="27">
        <f t="shared" si="8"/>
        <v>7.8828017599999987</v>
      </c>
      <c r="N24" s="28">
        <f t="shared" si="9"/>
        <v>6.8974515399999987</v>
      </c>
      <c r="O24" s="29">
        <f t="shared" si="13"/>
        <v>11.944809506927998</v>
      </c>
      <c r="P24" s="30">
        <f t="shared" si="10"/>
        <v>10.949408714683999</v>
      </c>
      <c r="Q24" s="30">
        <f t="shared" si="11"/>
        <v>7.9632063379519984</v>
      </c>
      <c r="R24" s="31">
        <f t="shared" si="12"/>
        <v>6.967805545707999</v>
      </c>
    </row>
    <row r="25" spans="1:18" x14ac:dyDescent="0.25">
      <c r="A25" s="4">
        <v>12</v>
      </c>
      <c r="B25" s="47" t="s">
        <v>27</v>
      </c>
      <c r="C25" s="1">
        <v>4</v>
      </c>
      <c r="D25" s="1">
        <v>3</v>
      </c>
      <c r="E25" s="1">
        <v>3</v>
      </c>
      <c r="F25" s="4">
        <v>2</v>
      </c>
      <c r="G25" s="7">
        <f t="shared" si="2"/>
        <v>3.9627999999999997</v>
      </c>
      <c r="H25" s="19">
        <f t="shared" si="3"/>
        <v>2.9720999999999997</v>
      </c>
      <c r="I25" s="19">
        <f t="shared" si="4"/>
        <v>2.9720999999999997</v>
      </c>
      <c r="J25" s="23">
        <f t="shared" si="5"/>
        <v>1.9813999999999998</v>
      </c>
      <c r="K25" s="26">
        <f t="shared" si="6"/>
        <v>3.9414008799999993</v>
      </c>
      <c r="L25" s="27">
        <f t="shared" si="7"/>
        <v>2.9560506599999994</v>
      </c>
      <c r="M25" s="27">
        <f t="shared" si="8"/>
        <v>2.9560506599999994</v>
      </c>
      <c r="N25" s="28">
        <f t="shared" si="9"/>
        <v>1.9707004399999997</v>
      </c>
      <c r="O25" s="29">
        <f t="shared" si="13"/>
        <v>3.9816031689759992</v>
      </c>
      <c r="P25" s="30">
        <f t="shared" si="10"/>
        <v>2.9862023767319994</v>
      </c>
      <c r="Q25" s="30">
        <f t="shared" si="11"/>
        <v>2.9862023767319994</v>
      </c>
      <c r="R25" s="31">
        <f t="shared" si="12"/>
        <v>1.9908015844879996</v>
      </c>
    </row>
    <row r="26" spans="1:18" x14ac:dyDescent="0.25">
      <c r="A26" s="73">
        <v>13</v>
      </c>
      <c r="B26" s="48" t="s">
        <v>29</v>
      </c>
      <c r="C26" s="87">
        <v>2</v>
      </c>
      <c r="D26" s="87">
        <v>2</v>
      </c>
      <c r="E26" s="87">
        <v>2</v>
      </c>
      <c r="F26" s="73">
        <v>2</v>
      </c>
      <c r="G26" s="94">
        <f t="shared" si="2"/>
        <v>1.9813999999999998</v>
      </c>
      <c r="H26" s="95">
        <f t="shared" si="3"/>
        <v>1.9813999999999998</v>
      </c>
      <c r="I26" s="95">
        <f t="shared" si="4"/>
        <v>1.9813999999999998</v>
      </c>
      <c r="J26" s="96">
        <f t="shared" si="5"/>
        <v>1.9813999999999998</v>
      </c>
      <c r="K26" s="98">
        <f t="shared" si="6"/>
        <v>1.9707004399999997</v>
      </c>
      <c r="L26" s="99">
        <f t="shared" si="7"/>
        <v>1.9707004399999997</v>
      </c>
      <c r="M26" s="99">
        <f t="shared" si="8"/>
        <v>1.9707004399999997</v>
      </c>
      <c r="N26" s="100">
        <f t="shared" si="9"/>
        <v>1.9707004399999997</v>
      </c>
      <c r="O26" s="101">
        <f t="shared" si="13"/>
        <v>1.9908015844879996</v>
      </c>
      <c r="P26" s="102">
        <f t="shared" si="10"/>
        <v>1.9908015844879996</v>
      </c>
      <c r="Q26" s="102">
        <f t="shared" si="11"/>
        <v>1.9908015844879996</v>
      </c>
      <c r="R26" s="103">
        <f t="shared" si="12"/>
        <v>1.9908015844879996</v>
      </c>
    </row>
    <row r="27" spans="1:18" x14ac:dyDescent="0.25">
      <c r="A27" s="75"/>
      <c r="B27" s="49" t="s">
        <v>28</v>
      </c>
      <c r="C27" s="88"/>
      <c r="D27" s="88"/>
      <c r="E27" s="88"/>
      <c r="F27" s="75"/>
      <c r="G27" s="94"/>
      <c r="H27" s="95"/>
      <c r="I27" s="95"/>
      <c r="J27" s="96"/>
      <c r="K27" s="98"/>
      <c r="L27" s="99"/>
      <c r="M27" s="99"/>
      <c r="N27" s="100"/>
      <c r="O27" s="101"/>
      <c r="P27" s="102"/>
      <c r="Q27" s="102"/>
      <c r="R27" s="103"/>
    </row>
    <row r="28" spans="1:18" x14ac:dyDescent="0.25">
      <c r="A28" s="4">
        <v>14</v>
      </c>
      <c r="B28" s="47" t="s">
        <v>30</v>
      </c>
      <c r="C28" s="1">
        <v>4</v>
      </c>
      <c r="D28" s="1">
        <v>4</v>
      </c>
      <c r="E28" s="1">
        <v>4</v>
      </c>
      <c r="F28" s="4">
        <v>4</v>
      </c>
      <c r="G28" s="7">
        <f t="shared" si="2"/>
        <v>3.9627999999999997</v>
      </c>
      <c r="H28" s="19">
        <f t="shared" si="3"/>
        <v>3.9627999999999997</v>
      </c>
      <c r="I28" s="19">
        <f t="shared" si="4"/>
        <v>3.9627999999999997</v>
      </c>
      <c r="J28" s="23">
        <f t="shared" si="5"/>
        <v>3.9627999999999997</v>
      </c>
      <c r="K28" s="26">
        <f t="shared" si="6"/>
        <v>3.9414008799999993</v>
      </c>
      <c r="L28" s="27">
        <f t="shared" si="7"/>
        <v>3.9414008799999993</v>
      </c>
      <c r="M28" s="27">
        <f t="shared" si="8"/>
        <v>3.9414008799999993</v>
      </c>
      <c r="N28" s="28">
        <f t="shared" si="9"/>
        <v>3.9414008799999993</v>
      </c>
      <c r="O28" s="29">
        <f t="shared" si="13"/>
        <v>3.9816031689759992</v>
      </c>
      <c r="P28" s="30">
        <f t="shared" si="10"/>
        <v>3.9816031689759992</v>
      </c>
      <c r="Q28" s="30">
        <f t="shared" si="11"/>
        <v>3.9816031689759992</v>
      </c>
      <c r="R28" s="31">
        <f t="shared" si="12"/>
        <v>3.9816031689759992</v>
      </c>
    </row>
    <row r="29" spans="1:18" x14ac:dyDescent="0.25">
      <c r="A29" s="78">
        <v>15</v>
      </c>
      <c r="B29" s="82" t="s">
        <v>31</v>
      </c>
      <c r="C29" s="83"/>
      <c r="D29" s="83"/>
      <c r="E29" s="83"/>
      <c r="F29" s="83"/>
      <c r="G29" s="5"/>
      <c r="H29" s="2"/>
      <c r="I29" s="2"/>
      <c r="J29" s="2"/>
      <c r="K29" s="32"/>
      <c r="L29" s="33"/>
      <c r="M29" s="34"/>
      <c r="N29" s="34"/>
      <c r="O29" s="35"/>
      <c r="P29" s="36"/>
      <c r="Q29" s="36"/>
      <c r="R29" s="37"/>
    </row>
    <row r="30" spans="1:18" x14ac:dyDescent="0.25">
      <c r="A30" s="78"/>
      <c r="B30" s="7" t="s">
        <v>32</v>
      </c>
      <c r="C30" s="1">
        <v>4</v>
      </c>
      <c r="D30" s="1">
        <v>4</v>
      </c>
      <c r="E30" s="1">
        <v>4</v>
      </c>
      <c r="F30" s="4">
        <v>4</v>
      </c>
      <c r="G30" s="7">
        <f t="shared" si="2"/>
        <v>3.9627999999999997</v>
      </c>
      <c r="H30" s="19">
        <f t="shared" si="3"/>
        <v>3.9627999999999997</v>
      </c>
      <c r="I30" s="19">
        <f t="shared" si="4"/>
        <v>3.9627999999999997</v>
      </c>
      <c r="J30" s="23">
        <f t="shared" si="5"/>
        <v>3.9627999999999997</v>
      </c>
      <c r="K30" s="26">
        <f t="shared" si="6"/>
        <v>3.9414008799999993</v>
      </c>
      <c r="L30" s="27">
        <f t="shared" si="7"/>
        <v>3.9414008799999993</v>
      </c>
      <c r="M30" s="27">
        <f t="shared" si="8"/>
        <v>3.9414008799999993</v>
      </c>
      <c r="N30" s="28">
        <f t="shared" si="9"/>
        <v>3.9414008799999993</v>
      </c>
      <c r="O30" s="29">
        <f t="shared" si="13"/>
        <v>3.9816031689759992</v>
      </c>
      <c r="P30" s="30">
        <f t="shared" si="10"/>
        <v>3.9816031689759992</v>
      </c>
      <c r="Q30" s="30">
        <f t="shared" si="11"/>
        <v>3.9816031689759992</v>
      </c>
      <c r="R30" s="31">
        <f t="shared" si="12"/>
        <v>3.9816031689759992</v>
      </c>
    </row>
    <row r="31" spans="1:18" x14ac:dyDescent="0.25">
      <c r="A31" s="78"/>
      <c r="B31" s="7" t="s">
        <v>33</v>
      </c>
      <c r="C31" s="1">
        <v>4</v>
      </c>
      <c r="D31" s="1">
        <v>4</v>
      </c>
      <c r="E31" s="1">
        <v>4</v>
      </c>
      <c r="F31" s="4">
        <v>4</v>
      </c>
      <c r="G31" s="7">
        <f t="shared" si="2"/>
        <v>3.9627999999999997</v>
      </c>
      <c r="H31" s="19">
        <f t="shared" si="3"/>
        <v>3.9627999999999997</v>
      </c>
      <c r="I31" s="19">
        <f t="shared" si="4"/>
        <v>3.9627999999999997</v>
      </c>
      <c r="J31" s="23">
        <f t="shared" si="5"/>
        <v>3.9627999999999997</v>
      </c>
      <c r="K31" s="26">
        <f t="shared" si="6"/>
        <v>3.9414008799999993</v>
      </c>
      <c r="L31" s="27">
        <f t="shared" si="7"/>
        <v>3.9414008799999993</v>
      </c>
      <c r="M31" s="27">
        <f t="shared" si="8"/>
        <v>3.9414008799999993</v>
      </c>
      <c r="N31" s="28">
        <f t="shared" si="9"/>
        <v>3.9414008799999993</v>
      </c>
      <c r="O31" s="29">
        <f t="shared" si="13"/>
        <v>3.9816031689759992</v>
      </c>
      <c r="P31" s="30">
        <f t="shared" si="10"/>
        <v>3.9816031689759992</v>
      </c>
      <c r="Q31" s="30">
        <f t="shared" si="11"/>
        <v>3.9816031689759992</v>
      </c>
      <c r="R31" s="31">
        <f t="shared" si="12"/>
        <v>3.9816031689759992</v>
      </c>
    </row>
    <row r="32" spans="1:18" x14ac:dyDescent="0.25">
      <c r="A32" s="78"/>
      <c r="B32" s="7" t="s">
        <v>34</v>
      </c>
      <c r="C32" s="1">
        <v>3</v>
      </c>
      <c r="D32" s="1">
        <v>3</v>
      </c>
      <c r="E32" s="1">
        <v>3</v>
      </c>
      <c r="F32" s="4">
        <v>3</v>
      </c>
      <c r="G32" s="7">
        <f t="shared" si="2"/>
        <v>2.9720999999999997</v>
      </c>
      <c r="H32" s="19">
        <f t="shared" si="3"/>
        <v>2.9720999999999997</v>
      </c>
      <c r="I32" s="19">
        <f t="shared" si="4"/>
        <v>2.9720999999999997</v>
      </c>
      <c r="J32" s="23">
        <f t="shared" si="5"/>
        <v>2.9720999999999997</v>
      </c>
      <c r="K32" s="26">
        <f t="shared" si="6"/>
        <v>2.9560506599999994</v>
      </c>
      <c r="L32" s="27">
        <f t="shared" si="7"/>
        <v>2.9560506599999994</v>
      </c>
      <c r="M32" s="27">
        <f t="shared" si="8"/>
        <v>2.9560506599999994</v>
      </c>
      <c r="N32" s="28">
        <f t="shared" si="9"/>
        <v>2.9560506599999994</v>
      </c>
      <c r="O32" s="29">
        <f t="shared" si="13"/>
        <v>2.9862023767319994</v>
      </c>
      <c r="P32" s="30">
        <f t="shared" si="10"/>
        <v>2.9862023767319994</v>
      </c>
      <c r="Q32" s="30">
        <f t="shared" si="11"/>
        <v>2.9862023767319994</v>
      </c>
      <c r="R32" s="31">
        <f t="shared" si="12"/>
        <v>2.9862023767319994</v>
      </c>
    </row>
    <row r="33" spans="1:18" x14ac:dyDescent="0.25">
      <c r="A33" s="4">
        <v>16</v>
      </c>
      <c r="B33" s="47" t="s">
        <v>35</v>
      </c>
      <c r="C33" s="14">
        <v>2</v>
      </c>
      <c r="D33" s="14">
        <v>2</v>
      </c>
      <c r="E33" s="14">
        <v>2</v>
      </c>
      <c r="F33" s="16">
        <v>2</v>
      </c>
      <c r="G33" s="7">
        <f t="shared" si="2"/>
        <v>1.9813999999999998</v>
      </c>
      <c r="H33" s="19">
        <f t="shared" si="3"/>
        <v>1.9813999999999998</v>
      </c>
      <c r="I33" s="19">
        <f t="shared" si="4"/>
        <v>1.9813999999999998</v>
      </c>
      <c r="J33" s="23">
        <f t="shared" si="5"/>
        <v>1.9813999999999998</v>
      </c>
      <c r="K33" s="26">
        <f t="shared" si="6"/>
        <v>1.9707004399999997</v>
      </c>
      <c r="L33" s="27">
        <f t="shared" si="7"/>
        <v>1.9707004399999997</v>
      </c>
      <c r="M33" s="27">
        <f t="shared" si="8"/>
        <v>1.9707004399999997</v>
      </c>
      <c r="N33" s="28">
        <f t="shared" si="9"/>
        <v>1.9707004399999997</v>
      </c>
      <c r="O33" s="29">
        <f t="shared" si="13"/>
        <v>1.9908015844879996</v>
      </c>
      <c r="P33" s="30">
        <f t="shared" si="10"/>
        <v>1.9908015844879996</v>
      </c>
      <c r="Q33" s="30">
        <f t="shared" si="11"/>
        <v>1.9908015844879996</v>
      </c>
      <c r="R33" s="31">
        <f t="shared" si="12"/>
        <v>1.9908015844879996</v>
      </c>
    </row>
    <row r="34" spans="1:18" x14ac:dyDescent="0.25">
      <c r="A34" s="78">
        <v>17</v>
      </c>
      <c r="B34" s="48" t="s">
        <v>36</v>
      </c>
      <c r="C34" s="87">
        <v>2</v>
      </c>
      <c r="D34" s="87">
        <v>2</v>
      </c>
      <c r="E34" s="73">
        <v>2</v>
      </c>
      <c r="F34" s="73">
        <v>2</v>
      </c>
      <c r="G34" s="94">
        <f t="shared" si="2"/>
        <v>1.9813999999999998</v>
      </c>
      <c r="H34" s="95">
        <f t="shared" si="3"/>
        <v>1.9813999999999998</v>
      </c>
      <c r="I34" s="95">
        <f t="shared" si="4"/>
        <v>1.9813999999999998</v>
      </c>
      <c r="J34" s="96">
        <f t="shared" si="5"/>
        <v>1.9813999999999998</v>
      </c>
      <c r="K34" s="98">
        <f t="shared" si="6"/>
        <v>1.9707004399999997</v>
      </c>
      <c r="L34" s="99">
        <f t="shared" si="7"/>
        <v>1.9707004399999997</v>
      </c>
      <c r="M34" s="99">
        <f t="shared" si="8"/>
        <v>1.9707004399999997</v>
      </c>
      <c r="N34" s="100">
        <f t="shared" si="9"/>
        <v>1.9707004399999997</v>
      </c>
      <c r="O34" s="101">
        <f t="shared" si="13"/>
        <v>1.9908015844879996</v>
      </c>
      <c r="P34" s="102">
        <f t="shared" si="10"/>
        <v>1.9908015844879996</v>
      </c>
      <c r="Q34" s="102">
        <f t="shared" si="11"/>
        <v>1.9908015844879996</v>
      </c>
      <c r="R34" s="103">
        <f t="shared" si="12"/>
        <v>1.9908015844879996</v>
      </c>
    </row>
    <row r="35" spans="1:18" x14ac:dyDescent="0.25">
      <c r="A35" s="78"/>
      <c r="B35" s="49" t="s">
        <v>37</v>
      </c>
      <c r="C35" s="88"/>
      <c r="D35" s="88"/>
      <c r="E35" s="75"/>
      <c r="F35" s="75"/>
      <c r="G35" s="94"/>
      <c r="H35" s="95"/>
      <c r="I35" s="95"/>
      <c r="J35" s="96"/>
      <c r="K35" s="98"/>
      <c r="L35" s="99"/>
      <c r="M35" s="99"/>
      <c r="N35" s="100"/>
      <c r="O35" s="101"/>
      <c r="P35" s="102"/>
      <c r="Q35" s="102"/>
      <c r="R35" s="103"/>
    </row>
    <row r="36" spans="1:18" x14ac:dyDescent="0.25">
      <c r="A36" s="4">
        <v>18</v>
      </c>
      <c r="B36" s="47" t="s">
        <v>38</v>
      </c>
      <c r="C36" s="15">
        <v>2</v>
      </c>
      <c r="D36" s="15">
        <v>2</v>
      </c>
      <c r="E36" s="15">
        <v>2</v>
      </c>
      <c r="F36" s="17">
        <v>2</v>
      </c>
      <c r="G36" s="7">
        <f t="shared" si="2"/>
        <v>1.9813999999999998</v>
      </c>
      <c r="H36" s="19">
        <f t="shared" si="3"/>
        <v>1.9813999999999998</v>
      </c>
      <c r="I36" s="19">
        <f t="shared" si="4"/>
        <v>1.9813999999999998</v>
      </c>
      <c r="J36" s="23">
        <f t="shared" si="5"/>
        <v>1.9813999999999998</v>
      </c>
      <c r="K36" s="26">
        <f t="shared" si="6"/>
        <v>1.9707004399999997</v>
      </c>
      <c r="L36" s="27">
        <f t="shared" si="7"/>
        <v>1.9707004399999997</v>
      </c>
      <c r="M36" s="27">
        <f t="shared" si="8"/>
        <v>1.9707004399999997</v>
      </c>
      <c r="N36" s="28">
        <f t="shared" si="9"/>
        <v>1.9707004399999997</v>
      </c>
      <c r="O36" s="29">
        <f t="shared" si="13"/>
        <v>1.9908015844879996</v>
      </c>
      <c r="P36" s="30">
        <f t="shared" si="10"/>
        <v>1.9908015844879996</v>
      </c>
      <c r="Q36" s="30">
        <f t="shared" si="11"/>
        <v>1.9908015844879996</v>
      </c>
      <c r="R36" s="31">
        <f t="shared" si="12"/>
        <v>1.9908015844879996</v>
      </c>
    </row>
    <row r="37" spans="1:18" x14ac:dyDescent="0.25">
      <c r="A37" s="4">
        <v>19</v>
      </c>
      <c r="B37" s="47" t="s">
        <v>39</v>
      </c>
      <c r="C37" s="1">
        <v>2</v>
      </c>
      <c r="D37" s="1">
        <v>2</v>
      </c>
      <c r="E37" s="1">
        <v>2</v>
      </c>
      <c r="F37" s="4">
        <v>2</v>
      </c>
      <c r="G37" s="7">
        <f t="shared" si="2"/>
        <v>1.9813999999999998</v>
      </c>
      <c r="H37" s="19">
        <f t="shared" si="3"/>
        <v>1.9813999999999998</v>
      </c>
      <c r="I37" s="19">
        <f t="shared" si="4"/>
        <v>1.9813999999999998</v>
      </c>
      <c r="J37" s="23">
        <f t="shared" si="5"/>
        <v>1.9813999999999998</v>
      </c>
      <c r="K37" s="26">
        <f t="shared" si="6"/>
        <v>1.9707004399999997</v>
      </c>
      <c r="L37" s="27">
        <f t="shared" si="7"/>
        <v>1.9707004399999997</v>
      </c>
      <c r="M37" s="27">
        <f t="shared" si="8"/>
        <v>1.9707004399999997</v>
      </c>
      <c r="N37" s="28">
        <f t="shared" si="9"/>
        <v>1.9707004399999997</v>
      </c>
      <c r="O37" s="29">
        <f t="shared" si="13"/>
        <v>1.9908015844879996</v>
      </c>
      <c r="P37" s="30">
        <f t="shared" si="10"/>
        <v>1.9908015844879996</v>
      </c>
      <c r="Q37" s="30">
        <f t="shared" si="11"/>
        <v>1.9908015844879996</v>
      </c>
      <c r="R37" s="31">
        <f t="shared" si="12"/>
        <v>1.9908015844879996</v>
      </c>
    </row>
    <row r="38" spans="1:18" x14ac:dyDescent="0.25">
      <c r="A38" s="4">
        <v>20</v>
      </c>
      <c r="B38" s="47" t="s">
        <v>40</v>
      </c>
      <c r="C38" s="1">
        <v>2</v>
      </c>
      <c r="D38" s="1">
        <v>2</v>
      </c>
      <c r="E38" s="1">
        <v>2</v>
      </c>
      <c r="F38" s="4">
        <v>2</v>
      </c>
      <c r="G38" s="7">
        <f t="shared" si="2"/>
        <v>1.9813999999999998</v>
      </c>
      <c r="H38" s="19">
        <f t="shared" si="3"/>
        <v>1.9813999999999998</v>
      </c>
      <c r="I38" s="19">
        <f t="shared" si="4"/>
        <v>1.9813999999999998</v>
      </c>
      <c r="J38" s="23">
        <f t="shared" si="5"/>
        <v>1.9813999999999998</v>
      </c>
      <c r="K38" s="26">
        <f t="shared" si="6"/>
        <v>1.9707004399999997</v>
      </c>
      <c r="L38" s="27">
        <f t="shared" si="7"/>
        <v>1.9707004399999997</v>
      </c>
      <c r="M38" s="27">
        <f t="shared" si="8"/>
        <v>1.9707004399999997</v>
      </c>
      <c r="N38" s="28">
        <f t="shared" si="9"/>
        <v>1.9707004399999997</v>
      </c>
      <c r="O38" s="29">
        <f t="shared" si="13"/>
        <v>1.9908015844879996</v>
      </c>
      <c r="P38" s="30">
        <f t="shared" si="10"/>
        <v>1.9908015844879996</v>
      </c>
      <c r="Q38" s="30">
        <f t="shared" si="11"/>
        <v>1.9908015844879996</v>
      </c>
      <c r="R38" s="31">
        <f t="shared" si="12"/>
        <v>1.9908015844879996</v>
      </c>
    </row>
    <row r="39" spans="1:18" x14ac:dyDescent="0.25">
      <c r="A39" s="4">
        <v>21</v>
      </c>
      <c r="B39" s="47" t="s">
        <v>41</v>
      </c>
      <c r="C39" s="1"/>
      <c r="D39" s="1"/>
      <c r="E39" s="1">
        <v>2</v>
      </c>
      <c r="F39" s="4">
        <v>2</v>
      </c>
      <c r="G39" s="7"/>
      <c r="H39" s="19"/>
      <c r="I39" s="19">
        <f t="shared" si="4"/>
        <v>1.9813999999999998</v>
      </c>
      <c r="J39" s="23">
        <f t="shared" si="5"/>
        <v>1.9813999999999998</v>
      </c>
      <c r="K39" s="26"/>
      <c r="L39" s="27"/>
      <c r="M39" s="27">
        <f t="shared" si="8"/>
        <v>1.9707004399999997</v>
      </c>
      <c r="N39" s="28">
        <f t="shared" si="9"/>
        <v>1.9707004399999997</v>
      </c>
      <c r="O39" s="29"/>
      <c r="P39" s="30"/>
      <c r="Q39" s="30">
        <f t="shared" si="11"/>
        <v>1.9908015844879996</v>
      </c>
      <c r="R39" s="31">
        <f t="shared" si="12"/>
        <v>1.9908015844879996</v>
      </c>
    </row>
    <row r="40" spans="1:18" x14ac:dyDescent="0.25">
      <c r="A40" s="4">
        <v>22</v>
      </c>
      <c r="B40" s="47" t="s">
        <v>42</v>
      </c>
      <c r="C40" s="1"/>
      <c r="D40" s="1">
        <v>2</v>
      </c>
      <c r="E40" s="1">
        <v>2</v>
      </c>
      <c r="F40" s="4">
        <v>2</v>
      </c>
      <c r="G40" s="7"/>
      <c r="H40" s="19">
        <f t="shared" si="3"/>
        <v>1.9813999999999998</v>
      </c>
      <c r="I40" s="19">
        <f t="shared" si="4"/>
        <v>1.9813999999999998</v>
      </c>
      <c r="J40" s="23">
        <f t="shared" si="5"/>
        <v>1.9813999999999998</v>
      </c>
      <c r="K40" s="26"/>
      <c r="L40" s="27">
        <f t="shared" si="7"/>
        <v>1.9707004399999997</v>
      </c>
      <c r="M40" s="27">
        <f t="shared" si="8"/>
        <v>1.9707004399999997</v>
      </c>
      <c r="N40" s="28">
        <f t="shared" si="9"/>
        <v>1.9707004399999997</v>
      </c>
      <c r="O40" s="29"/>
      <c r="P40" s="30">
        <f t="shared" si="10"/>
        <v>1.9908015844879996</v>
      </c>
      <c r="Q40" s="30">
        <f t="shared" si="11"/>
        <v>1.9908015844879996</v>
      </c>
      <c r="R40" s="31">
        <f t="shared" si="12"/>
        <v>1.9908015844879996</v>
      </c>
    </row>
    <row r="41" spans="1:18" x14ac:dyDescent="0.25">
      <c r="A41" s="4">
        <v>23</v>
      </c>
      <c r="B41" s="47" t="s">
        <v>43</v>
      </c>
      <c r="C41" s="14">
        <v>4</v>
      </c>
      <c r="D41" s="14">
        <v>2</v>
      </c>
      <c r="E41" s="14">
        <v>2</v>
      </c>
      <c r="F41" s="16">
        <v>2</v>
      </c>
      <c r="G41" s="7">
        <f t="shared" si="2"/>
        <v>3.9627999999999997</v>
      </c>
      <c r="H41" s="19">
        <f t="shared" si="3"/>
        <v>1.9813999999999998</v>
      </c>
      <c r="I41" s="19">
        <f t="shared" si="4"/>
        <v>1.9813999999999998</v>
      </c>
      <c r="J41" s="23">
        <f t="shared" si="5"/>
        <v>1.9813999999999998</v>
      </c>
      <c r="K41" s="26">
        <f t="shared" si="6"/>
        <v>3.9414008799999993</v>
      </c>
      <c r="L41" s="27">
        <f t="shared" si="7"/>
        <v>1.9707004399999997</v>
      </c>
      <c r="M41" s="27">
        <f t="shared" si="8"/>
        <v>1.9707004399999997</v>
      </c>
      <c r="N41" s="28">
        <f t="shared" si="9"/>
        <v>1.9707004399999997</v>
      </c>
      <c r="O41" s="29">
        <f t="shared" si="13"/>
        <v>3.9816031689759992</v>
      </c>
      <c r="P41" s="30">
        <f t="shared" si="10"/>
        <v>1.9908015844879996</v>
      </c>
      <c r="Q41" s="30">
        <f t="shared" si="11"/>
        <v>1.9908015844879996</v>
      </c>
      <c r="R41" s="31">
        <f t="shared" si="12"/>
        <v>1.9908015844879996</v>
      </c>
    </row>
    <row r="42" spans="1:18" x14ac:dyDescent="0.25">
      <c r="A42" s="73">
        <v>24</v>
      </c>
      <c r="B42" s="48" t="s">
        <v>44</v>
      </c>
      <c r="C42" s="87">
        <v>2</v>
      </c>
      <c r="D42" s="87">
        <v>2</v>
      </c>
      <c r="E42" s="87">
        <v>2</v>
      </c>
      <c r="F42" s="73">
        <v>2</v>
      </c>
      <c r="G42" s="97">
        <f t="shared" si="2"/>
        <v>1.9813999999999998</v>
      </c>
      <c r="H42" s="95">
        <f t="shared" si="3"/>
        <v>1.9813999999999998</v>
      </c>
      <c r="I42" s="95">
        <f t="shared" si="4"/>
        <v>1.9813999999999998</v>
      </c>
      <c r="J42" s="96">
        <f t="shared" si="5"/>
        <v>1.9813999999999998</v>
      </c>
      <c r="K42" s="98">
        <f t="shared" si="6"/>
        <v>1.9707004399999997</v>
      </c>
      <c r="L42" s="99">
        <f t="shared" si="7"/>
        <v>1.9707004399999997</v>
      </c>
      <c r="M42" s="99">
        <f t="shared" si="8"/>
        <v>1.9707004399999997</v>
      </c>
      <c r="N42" s="100">
        <f t="shared" si="9"/>
        <v>1.9707004399999997</v>
      </c>
      <c r="O42" s="101">
        <f t="shared" si="13"/>
        <v>1.9908015844879996</v>
      </c>
      <c r="P42" s="102">
        <f t="shared" si="10"/>
        <v>1.9908015844879996</v>
      </c>
      <c r="Q42" s="102">
        <f t="shared" si="11"/>
        <v>1.9908015844879996</v>
      </c>
      <c r="R42" s="103">
        <f t="shared" si="12"/>
        <v>1.9908015844879996</v>
      </c>
    </row>
    <row r="43" spans="1:18" x14ac:dyDescent="0.25">
      <c r="A43" s="75"/>
      <c r="B43" s="49" t="s">
        <v>45</v>
      </c>
      <c r="C43" s="93"/>
      <c r="D43" s="93"/>
      <c r="E43" s="93"/>
      <c r="F43" s="74"/>
      <c r="G43" s="97"/>
      <c r="H43" s="95"/>
      <c r="I43" s="95"/>
      <c r="J43" s="96"/>
      <c r="K43" s="98"/>
      <c r="L43" s="99"/>
      <c r="M43" s="99"/>
      <c r="N43" s="100"/>
      <c r="O43" s="101"/>
      <c r="P43" s="102"/>
      <c r="Q43" s="102"/>
      <c r="R43" s="103"/>
    </row>
    <row r="44" spans="1:18" x14ac:dyDescent="0.25">
      <c r="A44" s="78">
        <v>25</v>
      </c>
      <c r="B44" s="48" t="s">
        <v>46</v>
      </c>
      <c r="C44" s="87">
        <v>2</v>
      </c>
      <c r="D44" s="87">
        <v>2</v>
      </c>
      <c r="E44" s="87">
        <v>2</v>
      </c>
      <c r="F44" s="73">
        <v>2</v>
      </c>
      <c r="G44" s="94">
        <f t="shared" si="2"/>
        <v>1.9813999999999998</v>
      </c>
      <c r="H44" s="95">
        <f t="shared" si="3"/>
        <v>1.9813999999999998</v>
      </c>
      <c r="I44" s="95">
        <f t="shared" si="4"/>
        <v>1.9813999999999998</v>
      </c>
      <c r="J44" s="96">
        <f t="shared" si="5"/>
        <v>1.9813999999999998</v>
      </c>
      <c r="K44" s="98">
        <f t="shared" si="6"/>
        <v>1.9707004399999997</v>
      </c>
      <c r="L44" s="99">
        <f t="shared" si="7"/>
        <v>1.9707004399999997</v>
      </c>
      <c r="M44" s="99">
        <f t="shared" si="8"/>
        <v>1.9707004399999997</v>
      </c>
      <c r="N44" s="100">
        <f t="shared" si="9"/>
        <v>1.9707004399999997</v>
      </c>
      <c r="O44" s="101">
        <f t="shared" si="13"/>
        <v>1.9908015844879996</v>
      </c>
      <c r="P44" s="102">
        <f t="shared" si="10"/>
        <v>1.9908015844879996</v>
      </c>
      <c r="Q44" s="102">
        <f t="shared" si="11"/>
        <v>1.9908015844879996</v>
      </c>
      <c r="R44" s="103">
        <f t="shared" si="12"/>
        <v>1.9908015844879996</v>
      </c>
    </row>
    <row r="45" spans="1:18" x14ac:dyDescent="0.25">
      <c r="A45" s="78"/>
      <c r="B45" s="49" t="s">
        <v>45</v>
      </c>
      <c r="C45" s="88"/>
      <c r="D45" s="88"/>
      <c r="E45" s="88"/>
      <c r="F45" s="75"/>
      <c r="G45" s="94"/>
      <c r="H45" s="95"/>
      <c r="I45" s="95"/>
      <c r="J45" s="96"/>
      <c r="K45" s="98"/>
      <c r="L45" s="99"/>
      <c r="M45" s="99"/>
      <c r="N45" s="100"/>
      <c r="O45" s="101"/>
      <c r="P45" s="102"/>
      <c r="Q45" s="102"/>
      <c r="R45" s="103"/>
    </row>
    <row r="46" spans="1:18" x14ac:dyDescent="0.25">
      <c r="A46" s="73">
        <v>26</v>
      </c>
      <c r="B46" s="79" t="s">
        <v>47</v>
      </c>
      <c r="C46" s="80"/>
      <c r="D46" s="80"/>
      <c r="E46" s="80"/>
      <c r="F46" s="81"/>
      <c r="G46" s="5"/>
      <c r="H46" s="2"/>
      <c r="I46" s="2"/>
      <c r="J46" s="2"/>
      <c r="K46" s="38"/>
      <c r="L46" s="34"/>
      <c r="M46" s="34"/>
      <c r="N46" s="34"/>
      <c r="O46" s="35"/>
      <c r="P46" s="36"/>
      <c r="Q46" s="36"/>
      <c r="R46" s="37"/>
    </row>
    <row r="47" spans="1:18" x14ac:dyDescent="0.25">
      <c r="A47" s="74"/>
      <c r="B47" s="7" t="s">
        <v>24</v>
      </c>
      <c r="C47" s="1"/>
      <c r="D47" s="1">
        <v>5</v>
      </c>
      <c r="E47" s="1"/>
      <c r="F47" s="4"/>
      <c r="G47" s="7"/>
      <c r="H47" s="19">
        <f t="shared" si="3"/>
        <v>4.9535</v>
      </c>
      <c r="I47" s="19"/>
      <c r="J47" s="23"/>
      <c r="K47" s="26"/>
      <c r="L47" s="27">
        <f t="shared" si="7"/>
        <v>4.9267510999999997</v>
      </c>
      <c r="M47" s="27"/>
      <c r="N47" s="28"/>
      <c r="O47" s="29"/>
      <c r="P47" s="30">
        <f t="shared" si="10"/>
        <v>4.9770039612199994</v>
      </c>
      <c r="Q47" s="30"/>
      <c r="R47" s="31"/>
    </row>
    <row r="48" spans="1:18" x14ac:dyDescent="0.25">
      <c r="A48" s="74"/>
      <c r="B48" s="7" t="s">
        <v>25</v>
      </c>
      <c r="C48" s="1"/>
      <c r="D48" s="1">
        <v>12</v>
      </c>
      <c r="E48" s="1"/>
      <c r="F48" s="4"/>
      <c r="G48" s="7"/>
      <c r="H48" s="19">
        <f t="shared" si="3"/>
        <v>11.888399999999999</v>
      </c>
      <c r="I48" s="19"/>
      <c r="J48" s="23"/>
      <c r="K48" s="26"/>
      <c r="L48" s="27">
        <f t="shared" si="7"/>
        <v>11.824202639999998</v>
      </c>
      <c r="M48" s="27"/>
      <c r="N48" s="28"/>
      <c r="O48" s="29"/>
      <c r="P48" s="30">
        <f t="shared" si="10"/>
        <v>11.944809506927998</v>
      </c>
      <c r="Q48" s="30"/>
      <c r="R48" s="31"/>
    </row>
    <row r="49" spans="1:20" ht="15.75" thickBot="1" x14ac:dyDescent="0.3">
      <c r="A49" s="75"/>
      <c r="B49" s="9" t="s">
        <v>26</v>
      </c>
      <c r="C49" s="10"/>
      <c r="D49" s="10">
        <v>14</v>
      </c>
      <c r="E49" s="10"/>
      <c r="F49" s="18"/>
      <c r="G49" s="9"/>
      <c r="H49" s="22">
        <f t="shared" si="3"/>
        <v>13.869799999999998</v>
      </c>
      <c r="I49" s="22"/>
      <c r="J49" s="24"/>
      <c r="K49" s="39"/>
      <c r="L49" s="40">
        <f t="shared" si="7"/>
        <v>13.794903079999997</v>
      </c>
      <c r="M49" s="40"/>
      <c r="N49" s="41"/>
      <c r="O49" s="42"/>
      <c r="P49" s="43">
        <f t="shared" si="10"/>
        <v>13.935611091415998</v>
      </c>
      <c r="Q49" s="43"/>
      <c r="R49" s="44"/>
    </row>
    <row r="50" spans="1:20" x14ac:dyDescent="0.25">
      <c r="T50" s="2"/>
    </row>
    <row r="51" spans="1:20" ht="15.75" x14ac:dyDescent="0.25">
      <c r="B51" s="62" t="s">
        <v>57</v>
      </c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</row>
    <row r="52" spans="1:20" ht="15.75" x14ac:dyDescent="0.25">
      <c r="B52" s="62" t="s">
        <v>55</v>
      </c>
      <c r="L52" s="61"/>
      <c r="M52" s="66" t="s">
        <v>54</v>
      </c>
      <c r="N52" s="66"/>
      <c r="O52" s="66"/>
      <c r="P52" s="66"/>
      <c r="Q52" s="66"/>
      <c r="R52" s="66"/>
    </row>
  </sheetData>
  <mergeCells count="86">
    <mergeCell ref="O44:O45"/>
    <mergeCell ref="P44:P45"/>
    <mergeCell ref="Q44:Q45"/>
    <mergeCell ref="R44:R45"/>
    <mergeCell ref="O42:O43"/>
    <mergeCell ref="P42:P43"/>
    <mergeCell ref="Q42:Q43"/>
    <mergeCell ref="R42:R43"/>
    <mergeCell ref="O26:O27"/>
    <mergeCell ref="P26:P27"/>
    <mergeCell ref="Q26:Q27"/>
    <mergeCell ref="R26:R27"/>
    <mergeCell ref="O34:O35"/>
    <mergeCell ref="P34:P35"/>
    <mergeCell ref="Q34:Q35"/>
    <mergeCell ref="R34:R35"/>
    <mergeCell ref="K42:K43"/>
    <mergeCell ref="L42:L43"/>
    <mergeCell ref="M42:M43"/>
    <mergeCell ref="N42:N43"/>
    <mergeCell ref="K44:K45"/>
    <mergeCell ref="L44:L45"/>
    <mergeCell ref="M44:M45"/>
    <mergeCell ref="N44:N45"/>
    <mergeCell ref="K26:K27"/>
    <mergeCell ref="L26:L27"/>
    <mergeCell ref="M26:M27"/>
    <mergeCell ref="N26:N27"/>
    <mergeCell ref="K34:K35"/>
    <mergeCell ref="L34:L35"/>
    <mergeCell ref="M34:M35"/>
    <mergeCell ref="N34:N35"/>
    <mergeCell ref="G26:G27"/>
    <mergeCell ref="H26:H27"/>
    <mergeCell ref="I26:I27"/>
    <mergeCell ref="J26:J27"/>
    <mergeCell ref="G42:G43"/>
    <mergeCell ref="H42:H43"/>
    <mergeCell ref="I42:I43"/>
    <mergeCell ref="J42:J43"/>
    <mergeCell ref="G44:G45"/>
    <mergeCell ref="H44:H45"/>
    <mergeCell ref="I44:I45"/>
    <mergeCell ref="J44:J45"/>
    <mergeCell ref="G34:G35"/>
    <mergeCell ref="H34:H35"/>
    <mergeCell ref="I34:I35"/>
    <mergeCell ref="J34:J35"/>
    <mergeCell ref="C44:C45"/>
    <mergeCell ref="D44:D45"/>
    <mergeCell ref="E44:E45"/>
    <mergeCell ref="F44:F45"/>
    <mergeCell ref="C34:C35"/>
    <mergeCell ref="D34:D35"/>
    <mergeCell ref="E34:E35"/>
    <mergeCell ref="F34:F35"/>
    <mergeCell ref="C42:C43"/>
    <mergeCell ref="D42:D43"/>
    <mergeCell ref="E42:E43"/>
    <mergeCell ref="F42:F43"/>
    <mergeCell ref="B21:F21"/>
    <mergeCell ref="A26:A27"/>
    <mergeCell ref="C3:F3"/>
    <mergeCell ref="E26:E27"/>
    <mergeCell ref="D26:D27"/>
    <mergeCell ref="C26:C27"/>
    <mergeCell ref="F26:F27"/>
    <mergeCell ref="C4:F4"/>
    <mergeCell ref="A3:A5"/>
    <mergeCell ref="B3:B5"/>
    <mergeCell ref="A1:J1"/>
    <mergeCell ref="M52:R52"/>
    <mergeCell ref="O3:R4"/>
    <mergeCell ref="A46:A49"/>
    <mergeCell ref="G3:J4"/>
    <mergeCell ref="K3:N4"/>
    <mergeCell ref="A6:A9"/>
    <mergeCell ref="A18:A20"/>
    <mergeCell ref="A21:A24"/>
    <mergeCell ref="A29:A32"/>
    <mergeCell ref="A44:A45"/>
    <mergeCell ref="A34:A35"/>
    <mergeCell ref="A42:A43"/>
    <mergeCell ref="B46:F46"/>
    <mergeCell ref="B29:F29"/>
    <mergeCell ref="B18:F18"/>
  </mergeCells>
  <pageMargins left="0.25" right="0.25" top="0.75" bottom="0.75" header="0.3" footer="0.3"/>
  <pageSetup scale="6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9"/>
  <sheetViews>
    <sheetView tabSelected="1" workbookViewId="0">
      <selection activeCell="B4" sqref="B4:G4"/>
    </sheetView>
  </sheetViews>
  <sheetFormatPr defaultRowHeight="15" x14ac:dyDescent="0.25"/>
  <cols>
    <col min="1" max="1" width="4.28515625" customWidth="1"/>
    <col min="2" max="2" width="6.7109375" customWidth="1"/>
    <col min="3" max="3" width="57.85546875" customWidth="1"/>
    <col min="4" max="4" width="11.42578125" customWidth="1"/>
    <col min="5" max="5" width="12.28515625" customWidth="1"/>
    <col min="6" max="7" width="12.42578125" customWidth="1"/>
  </cols>
  <sheetData>
    <row r="1" spans="2:7" x14ac:dyDescent="0.25">
      <c r="B1" s="104" t="s">
        <v>51</v>
      </c>
      <c r="C1" s="104"/>
      <c r="D1" s="104"/>
      <c r="E1" s="104"/>
      <c r="F1" s="104"/>
      <c r="G1" s="104"/>
    </row>
    <row r="2" spans="2:7" x14ac:dyDescent="0.25">
      <c r="B2" s="51"/>
      <c r="C2" s="51"/>
      <c r="D2" s="51"/>
      <c r="E2" s="51"/>
      <c r="F2" s="122" t="s">
        <v>61</v>
      </c>
      <c r="G2" s="122"/>
    </row>
    <row r="3" spans="2:7" x14ac:dyDescent="0.25">
      <c r="B3" s="105" t="s">
        <v>53</v>
      </c>
      <c r="C3" s="105"/>
      <c r="D3" s="105"/>
      <c r="E3" s="105"/>
      <c r="F3" s="105"/>
      <c r="G3" s="105"/>
    </row>
    <row r="4" spans="2:7" x14ac:dyDescent="0.25">
      <c r="B4" s="105" t="s">
        <v>52</v>
      </c>
      <c r="C4" s="105"/>
      <c r="D4" s="105"/>
      <c r="E4" s="105"/>
      <c r="F4" s="105"/>
      <c r="G4" s="105"/>
    </row>
    <row r="5" spans="2:7" ht="15.75" thickBot="1" x14ac:dyDescent="0.3">
      <c r="B5" s="50"/>
      <c r="C5" s="50"/>
      <c r="D5" s="50"/>
      <c r="E5" s="50"/>
      <c r="F5" s="50"/>
      <c r="G5" s="50"/>
    </row>
    <row r="6" spans="2:7" x14ac:dyDescent="0.25">
      <c r="B6" s="115" t="s">
        <v>0</v>
      </c>
      <c r="C6" s="91" t="s">
        <v>1</v>
      </c>
      <c r="D6" s="86" t="s">
        <v>2</v>
      </c>
      <c r="E6" s="86"/>
      <c r="F6" s="86"/>
      <c r="G6" s="117"/>
    </row>
    <row r="7" spans="2:7" x14ac:dyDescent="0.25">
      <c r="B7" s="116"/>
      <c r="C7" s="92"/>
      <c r="D7" s="89" t="s">
        <v>7</v>
      </c>
      <c r="E7" s="89"/>
      <c r="F7" s="89"/>
      <c r="G7" s="118"/>
    </row>
    <row r="8" spans="2:7" x14ac:dyDescent="0.25">
      <c r="B8" s="116"/>
      <c r="C8" s="92"/>
      <c r="D8" s="3" t="s">
        <v>3</v>
      </c>
      <c r="E8" s="3" t="s">
        <v>4</v>
      </c>
      <c r="F8" s="3" t="s">
        <v>5</v>
      </c>
      <c r="G8" s="52" t="s">
        <v>6</v>
      </c>
    </row>
    <row r="9" spans="2:7" x14ac:dyDescent="0.25">
      <c r="B9" s="106">
        <v>1</v>
      </c>
      <c r="C9" s="47" t="s">
        <v>8</v>
      </c>
      <c r="D9" s="1">
        <v>12</v>
      </c>
      <c r="E9" s="1">
        <v>7</v>
      </c>
      <c r="F9" s="1">
        <v>5</v>
      </c>
      <c r="G9" s="53">
        <v>4</v>
      </c>
    </row>
    <row r="10" spans="2:7" x14ac:dyDescent="0.25">
      <c r="B10" s="112"/>
      <c r="C10" s="7" t="s">
        <v>9</v>
      </c>
      <c r="D10" s="1">
        <v>14</v>
      </c>
      <c r="E10" s="1">
        <v>8</v>
      </c>
      <c r="F10" s="1">
        <v>4</v>
      </c>
      <c r="G10" s="53">
        <v>3</v>
      </c>
    </row>
    <row r="11" spans="2:7" x14ac:dyDescent="0.25">
      <c r="B11" s="112"/>
      <c r="C11" s="7" t="s">
        <v>10</v>
      </c>
      <c r="D11" s="1">
        <v>7</v>
      </c>
      <c r="E11" s="1">
        <v>5</v>
      </c>
      <c r="F11" s="1">
        <v>3</v>
      </c>
      <c r="G11" s="53">
        <v>2</v>
      </c>
    </row>
    <row r="12" spans="2:7" x14ac:dyDescent="0.25">
      <c r="B12" s="107"/>
      <c r="C12" s="7" t="s">
        <v>11</v>
      </c>
      <c r="D12" s="1"/>
      <c r="E12" s="1">
        <v>3</v>
      </c>
      <c r="F12" s="1">
        <v>2</v>
      </c>
      <c r="G12" s="53">
        <v>2</v>
      </c>
    </row>
    <row r="13" spans="2:7" x14ac:dyDescent="0.25">
      <c r="B13" s="57">
        <v>2</v>
      </c>
      <c r="C13" s="47" t="s">
        <v>12</v>
      </c>
      <c r="D13" s="1">
        <v>9</v>
      </c>
      <c r="E13" s="1">
        <v>7</v>
      </c>
      <c r="F13" s="1">
        <v>5</v>
      </c>
      <c r="G13" s="53">
        <v>3</v>
      </c>
    </row>
    <row r="14" spans="2:7" x14ac:dyDescent="0.25">
      <c r="B14" s="57">
        <v>3</v>
      </c>
      <c r="C14" s="47" t="s">
        <v>13</v>
      </c>
      <c r="D14" s="1">
        <v>6</v>
      </c>
      <c r="E14" s="1">
        <v>5</v>
      </c>
      <c r="F14" s="1">
        <v>4</v>
      </c>
      <c r="G14" s="53">
        <v>4</v>
      </c>
    </row>
    <row r="15" spans="2:7" x14ac:dyDescent="0.25">
      <c r="B15" s="57">
        <v>4</v>
      </c>
      <c r="C15" s="47" t="s">
        <v>14</v>
      </c>
      <c r="D15" s="1">
        <v>6</v>
      </c>
      <c r="E15" s="1">
        <v>5</v>
      </c>
      <c r="F15" s="1">
        <v>4</v>
      </c>
      <c r="G15" s="53">
        <v>4</v>
      </c>
    </row>
    <row r="16" spans="2:7" x14ac:dyDescent="0.25">
      <c r="B16" s="57">
        <v>5</v>
      </c>
      <c r="C16" s="47" t="s">
        <v>15</v>
      </c>
      <c r="D16" s="1">
        <v>38</v>
      </c>
      <c r="E16" s="1">
        <v>31</v>
      </c>
      <c r="F16" s="1">
        <v>31</v>
      </c>
      <c r="G16" s="53">
        <v>31</v>
      </c>
    </row>
    <row r="17" spans="2:7" x14ac:dyDescent="0.25">
      <c r="B17" s="57">
        <v>6</v>
      </c>
      <c r="C17" s="47" t="s">
        <v>16</v>
      </c>
      <c r="D17" s="1">
        <v>25</v>
      </c>
      <c r="E17" s="1">
        <v>22</v>
      </c>
      <c r="F17" s="1">
        <v>21</v>
      </c>
      <c r="G17" s="53">
        <v>21</v>
      </c>
    </row>
    <row r="18" spans="2:7" x14ac:dyDescent="0.25">
      <c r="B18" s="57">
        <v>7</v>
      </c>
      <c r="C18" s="47" t="s">
        <v>17</v>
      </c>
      <c r="D18" s="1">
        <v>44</v>
      </c>
      <c r="E18" s="1">
        <v>35</v>
      </c>
      <c r="F18" s="1">
        <v>35</v>
      </c>
      <c r="G18" s="53">
        <v>35</v>
      </c>
    </row>
    <row r="19" spans="2:7" x14ac:dyDescent="0.25">
      <c r="B19" s="57">
        <v>8</v>
      </c>
      <c r="C19" s="47" t="s">
        <v>18</v>
      </c>
      <c r="D19" s="1">
        <v>27</v>
      </c>
      <c r="E19" s="1">
        <v>24</v>
      </c>
      <c r="F19" s="1">
        <v>20</v>
      </c>
      <c r="G19" s="53">
        <v>15</v>
      </c>
    </row>
    <row r="20" spans="2:7" x14ac:dyDescent="0.25">
      <c r="B20" s="57">
        <v>9</v>
      </c>
      <c r="C20" s="47" t="s">
        <v>19</v>
      </c>
      <c r="D20" s="1">
        <v>11</v>
      </c>
      <c r="E20" s="1">
        <v>9</v>
      </c>
      <c r="F20" s="1">
        <v>7</v>
      </c>
      <c r="G20" s="53">
        <v>5</v>
      </c>
    </row>
    <row r="21" spans="2:7" x14ac:dyDescent="0.25">
      <c r="B21" s="106">
        <v>10</v>
      </c>
      <c r="C21" s="79" t="s">
        <v>20</v>
      </c>
      <c r="D21" s="84"/>
      <c r="E21" s="84"/>
      <c r="F21" s="84"/>
      <c r="G21" s="120"/>
    </row>
    <row r="22" spans="2:7" x14ac:dyDescent="0.25">
      <c r="B22" s="112"/>
      <c r="C22" s="7" t="s">
        <v>21</v>
      </c>
      <c r="D22" s="1">
        <v>15</v>
      </c>
      <c r="E22" s="1">
        <v>14</v>
      </c>
      <c r="F22" s="1">
        <v>13</v>
      </c>
      <c r="G22" s="53">
        <v>11</v>
      </c>
    </row>
    <row r="23" spans="2:7" x14ac:dyDescent="0.25">
      <c r="B23" s="112"/>
      <c r="C23" s="7" t="s">
        <v>22</v>
      </c>
      <c r="D23" s="1">
        <v>14</v>
      </c>
      <c r="E23" s="1">
        <v>10</v>
      </c>
      <c r="F23" s="1">
        <v>8</v>
      </c>
      <c r="G23" s="53">
        <v>7</v>
      </c>
    </row>
    <row r="24" spans="2:7" x14ac:dyDescent="0.25">
      <c r="B24" s="106">
        <v>11</v>
      </c>
      <c r="C24" s="82" t="s">
        <v>23</v>
      </c>
      <c r="D24" s="83"/>
      <c r="E24" s="83"/>
      <c r="F24" s="83"/>
      <c r="G24" s="121"/>
    </row>
    <row r="25" spans="2:7" x14ac:dyDescent="0.25">
      <c r="B25" s="112"/>
      <c r="C25" s="7" t="s">
        <v>24</v>
      </c>
      <c r="D25" s="1">
        <v>5</v>
      </c>
      <c r="E25" s="1">
        <v>4</v>
      </c>
      <c r="F25" s="1">
        <v>3</v>
      </c>
      <c r="G25" s="53">
        <v>3</v>
      </c>
    </row>
    <row r="26" spans="2:7" x14ac:dyDescent="0.25">
      <c r="B26" s="112"/>
      <c r="C26" s="7" t="s">
        <v>25</v>
      </c>
      <c r="D26" s="1">
        <v>12</v>
      </c>
      <c r="E26" s="1">
        <v>9</v>
      </c>
      <c r="F26" s="1">
        <v>8</v>
      </c>
      <c r="G26" s="53">
        <v>4</v>
      </c>
    </row>
    <row r="27" spans="2:7" x14ac:dyDescent="0.25">
      <c r="B27" s="107"/>
      <c r="C27" s="7" t="s">
        <v>26</v>
      </c>
      <c r="D27" s="1">
        <v>12</v>
      </c>
      <c r="E27" s="1">
        <v>11</v>
      </c>
      <c r="F27" s="1">
        <v>8</v>
      </c>
      <c r="G27" s="53">
        <v>7</v>
      </c>
    </row>
    <row r="28" spans="2:7" x14ac:dyDescent="0.25">
      <c r="B28" s="57">
        <v>12</v>
      </c>
      <c r="C28" s="47" t="s">
        <v>27</v>
      </c>
      <c r="D28" s="1">
        <v>4</v>
      </c>
      <c r="E28" s="1">
        <v>3</v>
      </c>
      <c r="F28" s="1">
        <v>3</v>
      </c>
      <c r="G28" s="53">
        <v>2</v>
      </c>
    </row>
    <row r="29" spans="2:7" x14ac:dyDescent="0.25">
      <c r="B29" s="106">
        <v>13</v>
      </c>
      <c r="C29" s="48" t="s">
        <v>29</v>
      </c>
      <c r="D29" s="87">
        <v>2</v>
      </c>
      <c r="E29" s="87">
        <v>2</v>
      </c>
      <c r="F29" s="87">
        <v>2</v>
      </c>
      <c r="G29" s="108">
        <v>2</v>
      </c>
    </row>
    <row r="30" spans="2:7" x14ac:dyDescent="0.25">
      <c r="B30" s="107"/>
      <c r="C30" s="49" t="s">
        <v>28</v>
      </c>
      <c r="D30" s="88"/>
      <c r="E30" s="88"/>
      <c r="F30" s="88"/>
      <c r="G30" s="111"/>
    </row>
    <row r="31" spans="2:7" x14ac:dyDescent="0.25">
      <c r="B31" s="57">
        <v>14</v>
      </c>
      <c r="C31" s="47" t="s">
        <v>59</v>
      </c>
      <c r="D31" s="1">
        <v>4</v>
      </c>
      <c r="E31" s="1">
        <v>4</v>
      </c>
      <c r="F31" s="1">
        <v>4</v>
      </c>
      <c r="G31" s="53">
        <v>4</v>
      </c>
    </row>
    <row r="32" spans="2:7" x14ac:dyDescent="0.25">
      <c r="B32" s="110">
        <v>15</v>
      </c>
      <c r="C32" s="82" t="s">
        <v>31</v>
      </c>
      <c r="D32" s="83"/>
      <c r="E32" s="83"/>
      <c r="F32" s="83"/>
      <c r="G32" s="121"/>
    </row>
    <row r="33" spans="2:7" x14ac:dyDescent="0.25">
      <c r="B33" s="110"/>
      <c r="C33" s="7" t="s">
        <v>32</v>
      </c>
      <c r="D33" s="1">
        <v>4</v>
      </c>
      <c r="E33" s="1">
        <v>4</v>
      </c>
      <c r="F33" s="1">
        <v>4</v>
      </c>
      <c r="G33" s="53">
        <v>4</v>
      </c>
    </row>
    <row r="34" spans="2:7" x14ac:dyDescent="0.25">
      <c r="B34" s="110"/>
      <c r="C34" s="7" t="s">
        <v>33</v>
      </c>
      <c r="D34" s="1">
        <v>4</v>
      </c>
      <c r="E34" s="1">
        <v>4</v>
      </c>
      <c r="F34" s="1">
        <v>4</v>
      </c>
      <c r="G34" s="53">
        <v>4</v>
      </c>
    </row>
    <row r="35" spans="2:7" x14ac:dyDescent="0.25">
      <c r="B35" s="110"/>
      <c r="C35" s="7" t="s">
        <v>34</v>
      </c>
      <c r="D35" s="1">
        <v>3</v>
      </c>
      <c r="E35" s="1">
        <v>3</v>
      </c>
      <c r="F35" s="1">
        <v>3</v>
      </c>
      <c r="G35" s="53">
        <v>3</v>
      </c>
    </row>
    <row r="36" spans="2:7" x14ac:dyDescent="0.25">
      <c r="B36" s="57">
        <v>16</v>
      </c>
      <c r="C36" s="47" t="s">
        <v>35</v>
      </c>
      <c r="D36" s="14">
        <v>2</v>
      </c>
      <c r="E36" s="14">
        <v>2</v>
      </c>
      <c r="F36" s="14">
        <v>2</v>
      </c>
      <c r="G36" s="54">
        <v>2</v>
      </c>
    </row>
    <row r="37" spans="2:7" x14ac:dyDescent="0.25">
      <c r="B37" s="110">
        <v>17</v>
      </c>
      <c r="C37" s="48" t="s">
        <v>36</v>
      </c>
      <c r="D37" s="87">
        <v>2</v>
      </c>
      <c r="E37" s="87">
        <v>2</v>
      </c>
      <c r="F37" s="73">
        <v>2</v>
      </c>
      <c r="G37" s="108">
        <v>2</v>
      </c>
    </row>
    <row r="38" spans="2:7" x14ac:dyDescent="0.25">
      <c r="B38" s="110"/>
      <c r="C38" s="49" t="s">
        <v>37</v>
      </c>
      <c r="D38" s="88"/>
      <c r="E38" s="88"/>
      <c r="F38" s="75"/>
      <c r="G38" s="111"/>
    </row>
    <row r="39" spans="2:7" x14ac:dyDescent="0.25">
      <c r="B39" s="57">
        <v>18</v>
      </c>
      <c r="C39" s="47" t="s">
        <v>38</v>
      </c>
      <c r="D39" s="15">
        <v>2</v>
      </c>
      <c r="E39" s="15">
        <v>2</v>
      </c>
      <c r="F39" s="15">
        <v>2</v>
      </c>
      <c r="G39" s="55">
        <v>2</v>
      </c>
    </row>
    <row r="40" spans="2:7" x14ac:dyDescent="0.25">
      <c r="B40" s="57">
        <v>19</v>
      </c>
      <c r="C40" s="47" t="s">
        <v>39</v>
      </c>
      <c r="D40" s="1">
        <v>2</v>
      </c>
      <c r="E40" s="1">
        <v>2</v>
      </c>
      <c r="F40" s="1">
        <v>2</v>
      </c>
      <c r="G40" s="53">
        <v>2</v>
      </c>
    </row>
    <row r="41" spans="2:7" x14ac:dyDescent="0.25">
      <c r="B41" s="57">
        <v>20</v>
      </c>
      <c r="C41" s="47" t="s">
        <v>40</v>
      </c>
      <c r="D41" s="1">
        <v>2</v>
      </c>
      <c r="E41" s="1">
        <v>2</v>
      </c>
      <c r="F41" s="1">
        <v>2</v>
      </c>
      <c r="G41" s="53">
        <v>2</v>
      </c>
    </row>
    <row r="42" spans="2:7" x14ac:dyDescent="0.25">
      <c r="B42" s="57">
        <v>21</v>
      </c>
      <c r="C42" s="47" t="s">
        <v>41</v>
      </c>
      <c r="D42" s="1"/>
      <c r="E42" s="1"/>
      <c r="F42" s="1">
        <v>2</v>
      </c>
      <c r="G42" s="53">
        <v>2</v>
      </c>
    </row>
    <row r="43" spans="2:7" x14ac:dyDescent="0.25">
      <c r="B43" s="57">
        <v>22</v>
      </c>
      <c r="C43" s="47" t="s">
        <v>42</v>
      </c>
      <c r="D43" s="1"/>
      <c r="E43" s="1">
        <v>2</v>
      </c>
      <c r="F43" s="1">
        <v>2</v>
      </c>
      <c r="G43" s="53">
        <v>2</v>
      </c>
    </row>
    <row r="44" spans="2:7" x14ac:dyDescent="0.25">
      <c r="B44" s="57">
        <v>23</v>
      </c>
      <c r="C44" s="47" t="s">
        <v>43</v>
      </c>
      <c r="D44" s="14">
        <v>4</v>
      </c>
      <c r="E44" s="14">
        <v>2</v>
      </c>
      <c r="F44" s="14">
        <v>2</v>
      </c>
      <c r="G44" s="54">
        <v>2</v>
      </c>
    </row>
    <row r="45" spans="2:7" x14ac:dyDescent="0.25">
      <c r="B45" s="106">
        <v>24</v>
      </c>
      <c r="C45" s="48" t="s">
        <v>44</v>
      </c>
      <c r="D45" s="87">
        <v>2</v>
      </c>
      <c r="E45" s="87">
        <v>2</v>
      </c>
      <c r="F45" s="87">
        <v>2</v>
      </c>
      <c r="G45" s="108">
        <v>2</v>
      </c>
    </row>
    <row r="46" spans="2:7" x14ac:dyDescent="0.25">
      <c r="B46" s="107"/>
      <c r="C46" s="49" t="s">
        <v>45</v>
      </c>
      <c r="D46" s="93"/>
      <c r="E46" s="93"/>
      <c r="F46" s="93"/>
      <c r="G46" s="109"/>
    </row>
    <row r="47" spans="2:7" x14ac:dyDescent="0.25">
      <c r="B47" s="110">
        <v>25</v>
      </c>
      <c r="C47" s="48" t="s">
        <v>46</v>
      </c>
      <c r="D47" s="87">
        <v>2</v>
      </c>
      <c r="E47" s="87">
        <v>2</v>
      </c>
      <c r="F47" s="87">
        <v>2</v>
      </c>
      <c r="G47" s="108">
        <v>2</v>
      </c>
    </row>
    <row r="48" spans="2:7" x14ac:dyDescent="0.25">
      <c r="B48" s="110"/>
      <c r="C48" s="49" t="s">
        <v>45</v>
      </c>
      <c r="D48" s="88"/>
      <c r="E48" s="88"/>
      <c r="F48" s="88"/>
      <c r="G48" s="111"/>
    </row>
    <row r="49" spans="2:7" x14ac:dyDescent="0.25">
      <c r="B49" s="59">
        <v>26</v>
      </c>
      <c r="C49" s="49" t="s">
        <v>58</v>
      </c>
      <c r="D49" s="58"/>
      <c r="E49" s="58">
        <v>0.4</v>
      </c>
      <c r="F49" s="58">
        <v>0.3</v>
      </c>
      <c r="G49" s="60">
        <v>0.2</v>
      </c>
    </row>
    <row r="50" spans="2:7" x14ac:dyDescent="0.25">
      <c r="B50" s="106">
        <v>27</v>
      </c>
      <c r="C50" s="79" t="s">
        <v>47</v>
      </c>
      <c r="D50" s="80"/>
      <c r="E50" s="80"/>
      <c r="F50" s="80"/>
      <c r="G50" s="114"/>
    </row>
    <row r="51" spans="2:7" x14ac:dyDescent="0.25">
      <c r="B51" s="112"/>
      <c r="C51" s="7" t="s">
        <v>24</v>
      </c>
      <c r="D51" s="1"/>
      <c r="E51" s="1">
        <v>5</v>
      </c>
      <c r="F51" s="1"/>
      <c r="G51" s="53"/>
    </row>
    <row r="52" spans="2:7" x14ac:dyDescent="0.25">
      <c r="B52" s="112"/>
      <c r="C52" s="7" t="s">
        <v>25</v>
      </c>
      <c r="D52" s="1"/>
      <c r="E52" s="1">
        <v>12</v>
      </c>
      <c r="F52" s="1"/>
      <c r="G52" s="53"/>
    </row>
    <row r="53" spans="2:7" ht="15.75" thickBot="1" x14ac:dyDescent="0.3">
      <c r="B53" s="113"/>
      <c r="C53" s="9" t="s">
        <v>26</v>
      </c>
      <c r="D53" s="10"/>
      <c r="E53" s="10">
        <v>14</v>
      </c>
      <c r="F53" s="10"/>
      <c r="G53" s="56"/>
    </row>
    <row r="55" spans="2:7" ht="15" customHeight="1" x14ac:dyDescent="0.25">
      <c r="B55" s="105"/>
      <c r="C55" s="105"/>
      <c r="D55" s="119" t="s">
        <v>57</v>
      </c>
      <c r="E55" s="119"/>
      <c r="F55" s="119"/>
      <c r="G55" s="119"/>
    </row>
    <row r="56" spans="2:7" ht="15" customHeight="1" x14ac:dyDescent="0.25">
      <c r="B56" s="105"/>
      <c r="C56" s="105"/>
      <c r="D56" s="119" t="s">
        <v>55</v>
      </c>
      <c r="E56" s="119"/>
      <c r="F56" s="119"/>
      <c r="G56" s="119"/>
    </row>
    <row r="57" spans="2:7" ht="15" customHeight="1" x14ac:dyDescent="0.25">
      <c r="B57" s="63"/>
      <c r="C57" s="63"/>
      <c r="D57" s="64"/>
      <c r="E57" s="64"/>
      <c r="F57" s="64"/>
      <c r="G57" s="64"/>
    </row>
    <row r="59" spans="2:7" x14ac:dyDescent="0.25">
      <c r="C59" t="s">
        <v>60</v>
      </c>
    </row>
  </sheetData>
  <mergeCells count="41">
    <mergeCell ref="D37:D38"/>
    <mergeCell ref="F2:G2"/>
    <mergeCell ref="B9:B12"/>
    <mergeCell ref="D55:G55"/>
    <mergeCell ref="D56:G56"/>
    <mergeCell ref="B55:C55"/>
    <mergeCell ref="B56:C56"/>
    <mergeCell ref="B21:B23"/>
    <mergeCell ref="C21:G21"/>
    <mergeCell ref="B24:B27"/>
    <mergeCell ref="C24:G24"/>
    <mergeCell ref="B29:B30"/>
    <mergeCell ref="D29:D30"/>
    <mergeCell ref="E29:E30"/>
    <mergeCell ref="F29:F30"/>
    <mergeCell ref="G29:G30"/>
    <mergeCell ref="C32:G32"/>
    <mergeCell ref="B37:B38"/>
    <mergeCell ref="B50:B53"/>
    <mergeCell ref="C50:G50"/>
    <mergeCell ref="B47:B48"/>
    <mergeCell ref="D47:D48"/>
    <mergeCell ref="E47:E48"/>
    <mergeCell ref="F47:F48"/>
    <mergeCell ref="G47:G48"/>
    <mergeCell ref="B1:G1"/>
    <mergeCell ref="B3:G3"/>
    <mergeCell ref="B4:G4"/>
    <mergeCell ref="B45:B46"/>
    <mergeCell ref="D45:D46"/>
    <mergeCell ref="E45:E46"/>
    <mergeCell ref="F45:F46"/>
    <mergeCell ref="G45:G46"/>
    <mergeCell ref="B32:B35"/>
    <mergeCell ref="E37:E38"/>
    <mergeCell ref="F37:F38"/>
    <mergeCell ref="G37:G38"/>
    <mergeCell ref="B6:B8"/>
    <mergeCell ref="C6:C8"/>
    <mergeCell ref="D6:G6"/>
    <mergeCell ref="D7:G7"/>
  </mergeCells>
  <pageMargins left="0.7" right="0.7" top="0.75" bottom="0.75" header="0.3" footer="0.3"/>
  <pageSetup scale="7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1</vt:i4>
      </vt:variant>
    </vt:vector>
  </HeadingPairs>
  <TitlesOfParts>
    <vt:vector size="3" baseType="lpstr">
      <vt:lpstr>Foaie1</vt:lpstr>
      <vt:lpstr>Foaie2</vt:lpstr>
      <vt:lpstr>Foaie2!Zona_de_imprimat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2017-12-06T10:24:56Z</dcterms:modified>
</cp:coreProperties>
</file>